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8_{37C37B8A-3ADE-47D3-A3C5-F45CF27BFE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2" i="1" l="1"/>
  <c r="A192" i="1"/>
  <c r="L191" i="1"/>
  <c r="J191" i="1"/>
  <c r="I191" i="1"/>
  <c r="H191" i="1"/>
  <c r="G191" i="1"/>
  <c r="B182" i="1"/>
  <c r="A182" i="1"/>
  <c r="L181" i="1"/>
  <c r="L192" i="1" s="1"/>
  <c r="J181" i="1"/>
  <c r="I181" i="1"/>
  <c r="H181" i="1"/>
  <c r="G181" i="1"/>
  <c r="B174" i="1"/>
  <c r="A174" i="1"/>
  <c r="L173" i="1"/>
  <c r="J173" i="1"/>
  <c r="I173" i="1"/>
  <c r="H173" i="1"/>
  <c r="G173" i="1"/>
  <c r="F174" i="1"/>
  <c r="B164" i="1"/>
  <c r="A164" i="1"/>
  <c r="L163" i="1"/>
  <c r="L174" i="1" s="1"/>
  <c r="J163" i="1"/>
  <c r="I163" i="1"/>
  <c r="H163" i="1"/>
  <c r="G163" i="1"/>
  <c r="B156" i="1"/>
  <c r="A156" i="1"/>
  <c r="L155" i="1"/>
  <c r="J155" i="1"/>
  <c r="I155" i="1"/>
  <c r="H155" i="1"/>
  <c r="G155" i="1"/>
  <c r="B145" i="1"/>
  <c r="A145" i="1"/>
  <c r="L144" i="1"/>
  <c r="L156" i="1" s="1"/>
  <c r="J144" i="1"/>
  <c r="I144" i="1"/>
  <c r="H144" i="1"/>
  <c r="G144" i="1"/>
  <c r="F144" i="1"/>
  <c r="B136" i="1"/>
  <c r="A136" i="1"/>
  <c r="L135" i="1"/>
  <c r="J135" i="1"/>
  <c r="I135" i="1"/>
  <c r="H135" i="1"/>
  <c r="G135" i="1"/>
  <c r="B126" i="1"/>
  <c r="A126" i="1"/>
  <c r="L125" i="1"/>
  <c r="J125" i="1"/>
  <c r="I125" i="1"/>
  <c r="H125" i="1"/>
  <c r="G125" i="1"/>
  <c r="F125" i="1"/>
  <c r="F136" i="1" s="1"/>
  <c r="B117" i="1"/>
  <c r="A117" i="1"/>
  <c r="L116" i="1"/>
  <c r="J116" i="1"/>
  <c r="I116" i="1"/>
  <c r="H116" i="1"/>
  <c r="G116" i="1"/>
  <c r="G117" i="1" s="1"/>
  <c r="B108" i="1"/>
  <c r="A108" i="1"/>
  <c r="L107" i="1"/>
  <c r="L117" i="1" s="1"/>
  <c r="J107" i="1"/>
  <c r="I107" i="1"/>
  <c r="H107" i="1"/>
  <c r="G107" i="1"/>
  <c r="B100" i="1"/>
  <c r="A100" i="1"/>
  <c r="L99" i="1"/>
  <c r="J99" i="1"/>
  <c r="I99" i="1"/>
  <c r="H99" i="1"/>
  <c r="G99" i="1"/>
  <c r="B90" i="1"/>
  <c r="A90" i="1"/>
  <c r="L89" i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B71" i="1"/>
  <c r="A71" i="1"/>
  <c r="L70" i="1"/>
  <c r="J70" i="1"/>
  <c r="I70" i="1"/>
  <c r="I81" i="1" s="1"/>
  <c r="H70" i="1"/>
  <c r="G70" i="1"/>
  <c r="G81" i="1" s="1"/>
  <c r="F70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B33" i="1"/>
  <c r="A33" i="1"/>
  <c r="L32" i="1"/>
  <c r="L43" i="1" s="1"/>
  <c r="J32" i="1"/>
  <c r="I32" i="1"/>
  <c r="H32" i="1"/>
  <c r="G32" i="1"/>
  <c r="F43" i="1"/>
  <c r="B24" i="1"/>
  <c r="A24" i="1"/>
  <c r="L23" i="1"/>
  <c r="J23" i="1"/>
  <c r="I23" i="1"/>
  <c r="H23" i="1"/>
  <c r="G23" i="1"/>
  <c r="F24" i="1"/>
  <c r="B14" i="1"/>
  <c r="A14" i="1"/>
  <c r="L13" i="1"/>
  <c r="L24" i="1" s="1"/>
  <c r="J13" i="1"/>
  <c r="I13" i="1"/>
  <c r="H13" i="1"/>
  <c r="G13" i="1"/>
  <c r="H192" i="1"/>
  <c r="H136" i="1"/>
  <c r="F192" i="1"/>
  <c r="H174" i="1"/>
  <c r="J174" i="1"/>
  <c r="H156" i="1"/>
  <c r="J156" i="1"/>
  <c r="F117" i="1"/>
  <c r="F81" i="1"/>
  <c r="J62" i="1"/>
  <c r="G174" i="1"/>
  <c r="I156" i="1"/>
  <c r="G156" i="1"/>
  <c r="F156" i="1"/>
  <c r="G136" i="1"/>
  <c r="I117" i="1"/>
  <c r="I174" i="1" l="1"/>
  <c r="L81" i="1"/>
  <c r="L62" i="1"/>
  <c r="L100" i="1"/>
  <c r="J192" i="1"/>
  <c r="I192" i="1"/>
  <c r="G192" i="1"/>
  <c r="I136" i="1"/>
  <c r="J136" i="1"/>
  <c r="J117" i="1"/>
  <c r="H117" i="1"/>
  <c r="L136" i="1"/>
  <c r="I100" i="1"/>
  <c r="H100" i="1"/>
  <c r="G100" i="1"/>
  <c r="H81" i="1"/>
  <c r="J81" i="1"/>
  <c r="H62" i="1"/>
  <c r="I62" i="1"/>
  <c r="G62" i="1"/>
  <c r="G43" i="1"/>
  <c r="I43" i="1"/>
  <c r="H43" i="1"/>
  <c r="J43" i="1"/>
  <c r="F193" i="1"/>
  <c r="I24" i="1"/>
  <c r="H24" i="1"/>
  <c r="G24" i="1"/>
  <c r="J24" i="1"/>
  <c r="L193" i="1" l="1"/>
  <c r="H193" i="1"/>
  <c r="I193" i="1"/>
  <c r="G193" i="1"/>
  <c r="J193" i="1"/>
</calcChain>
</file>

<file path=xl/sharedStrings.xml><?xml version="1.0" encoding="utf-8"?>
<sst xmlns="http://schemas.openxmlformats.org/spreadsheetml/2006/main" count="300" uniqueCount="96">
  <si>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</si>
  <si>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</si>
  <si>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</si>
  <si>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</si>
  <si>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</si>
  <si>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</si>
  <si>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</si>
  <si>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</si>
  <si>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</si>
  <si>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</si>
  <si>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</si>
  <si>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</si>
  <si>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</si>
  <si>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</si>
  <si>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</si>
  <si>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</si>
  <si>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</si>
  <si>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</si>
  <si>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</si>
  <si>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</si>
  <si>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</si>
  <si>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</si>
  <si>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</si>
  <si>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</si>
  <si>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</si>
  <si>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</si>
  <si>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</si>
  <si>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</si>
  <si>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</si>
  <si>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</si>
  <si>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</si>
  <si>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</si>
  <si>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</si>
  <si>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</si>
  <si>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</si>
  <si>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</si>
  <si>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</si>
  <si>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Булатовская СОШ</t>
  </si>
  <si>
    <t>и.о.директора школы</t>
  </si>
  <si>
    <t>Омлет натуральный</t>
  </si>
  <si>
    <t>Какао на молоке</t>
  </si>
  <si>
    <t>Хлеб пшеничный</t>
  </si>
  <si>
    <t>Хлеб ржаной</t>
  </si>
  <si>
    <t>ПР</t>
  </si>
  <si>
    <t>Суп картофельный на мясном бульоне</t>
  </si>
  <si>
    <t>Плов</t>
  </si>
  <si>
    <t>Сок</t>
  </si>
  <si>
    <t>Чай с сахаром</t>
  </si>
  <si>
    <t>Масло сливочное порциями</t>
  </si>
  <si>
    <t>хлеб пшеничный</t>
  </si>
  <si>
    <t>Оладьи из печени</t>
  </si>
  <si>
    <t>Картофельное пюре</t>
  </si>
  <si>
    <t>Соленый огурец</t>
  </si>
  <si>
    <t>Щи из свежей капусты на мясном бульоне</t>
  </si>
  <si>
    <t>Котлета рыбная запеченная</t>
  </si>
  <si>
    <t>Макаронные изделия отварные</t>
  </si>
  <si>
    <t>кисель</t>
  </si>
  <si>
    <t>йогурт</t>
  </si>
  <si>
    <t>масло сливочное порциями</t>
  </si>
  <si>
    <t>Суп картофельный с бобовыми (гороховый)</t>
  </si>
  <si>
    <t>Каша рассыпчатая (гречневая)</t>
  </si>
  <si>
    <t>Курица тушёная в соусе</t>
  </si>
  <si>
    <t>Каша рассыпчатая(гречневая)</t>
  </si>
  <si>
    <t>Каша молочная (манная) со сливочным маслом</t>
  </si>
  <si>
    <t xml:space="preserve">хлеб пшеничный </t>
  </si>
  <si>
    <t>пр</t>
  </si>
  <si>
    <t>Борщ из свежей капусты с картофелем на  мясном бульоне со сметаной</t>
  </si>
  <si>
    <t>Котлета из говядины</t>
  </si>
  <si>
    <t>Компот из сухофруктов</t>
  </si>
  <si>
    <t>Оладьи на молоке с повидлом</t>
  </si>
  <si>
    <t>Йогурт</t>
  </si>
  <si>
    <t>Суп картофельный с макаронными изделиями</t>
  </si>
  <si>
    <t>Жаркое по-домашнему</t>
  </si>
  <si>
    <t xml:space="preserve">масло сливочное порциями </t>
  </si>
  <si>
    <t>Каша молочная (пшенная) со сливочным маслом</t>
  </si>
  <si>
    <t>Суп картофельный с бобовыми( фасолевый )на мясном бульоне</t>
  </si>
  <si>
    <t>Каша молочная (гречневая) со сливочным маслом</t>
  </si>
  <si>
    <t>Суп картофельный с рыбными фрикадельками</t>
  </si>
  <si>
    <t>Печень тушеная в соусе</t>
  </si>
  <si>
    <t>Кисель из джема</t>
  </si>
  <si>
    <t>Биточки пшенные с повидлом</t>
  </si>
  <si>
    <t xml:space="preserve">Хлеб пшеничный </t>
  </si>
  <si>
    <t>Рассольник ленинградский на мясном бульоне</t>
  </si>
  <si>
    <t>Котлеты куриные</t>
  </si>
  <si>
    <t>Суп картофельный с крупой</t>
  </si>
  <si>
    <t>Рыба отварная</t>
  </si>
  <si>
    <t>Макароны отварные</t>
  </si>
  <si>
    <t>Оладьи с творогом</t>
  </si>
  <si>
    <t>бутерброд</t>
  </si>
  <si>
    <t>чай с сахаром</t>
  </si>
  <si>
    <t>Кольцова</t>
  </si>
  <si>
    <t>каша молочная(геркулесовая) со сливочным маслом</t>
  </si>
  <si>
    <t>Суп рисовый  на мясном бульоне</t>
  </si>
  <si>
    <t>Каша молочная( рисовая) со сливочным маслом</t>
  </si>
  <si>
    <t>сырники творожные с повидлом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</si>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</sst>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0" fillId="0" borderId="21" xfId="0" applyFont="1" applyBorder="1" applyAlignment="1">
      <alignment wrapText="1"/>
    </xf>
    <xf numFmtId="0" fontId="1" fillId="0" borderId="2" xfId="0" applyFont="1" applyBorder="1"/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3" xfId="0" applyFont="1" applyFill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>
      <alignment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wrapText="1"/>
    </xf>
    <xf numFmtId="0" fontId="12" fillId="0" borderId="23" xfId="0" applyFont="1" applyBorder="1" applyAlignment="1">
      <alignment horizontal="center" wrapText="1"/>
    </xf>
    <xf numFmtId="0" fontId="12" fillId="0" borderId="24" xfId="0" applyFont="1" applyBorder="1" applyAlignment="1">
      <alignment wrapText="1"/>
    </xf>
    <xf numFmtId="0" fontId="12" fillId="0" borderId="24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2" xfId="0" applyFont="1" applyBorder="1" applyAlignment="1">
      <alignment wrapText="1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24" xfId="0" applyFont="1" applyBorder="1" applyAlignment="1">
      <alignment wrapText="1"/>
    </xf>
    <xf numFmtId="0" fontId="14" fillId="3" borderId="2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3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4" t="s">
        <v>37</v>
      </c>
      <c r="D1" s="75"/>
      <c r="E1" s="75"/>
      <c r="F1" s="12" t="s">
        <v>16</v>
      </c>
      <c r="G1" s="2" t="s">
        <v>17</v>
      </c>
      <c r="H1" s="76" t="s">
        <v>38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6" t="s">
        <v>90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28</v>
      </c>
      <c r="I3" s="47">
        <v>8</v>
      </c>
      <c r="J3" s="48">
        <v>2025</v>
      </c>
      <c r="K3" s="1"/>
    </row>
    <row r="4" spans="1:12" x14ac:dyDescent="0.25">
      <c r="C4" s="2"/>
      <c r="D4" s="4"/>
      <c r="H4" s="46" t="s">
        <v>34</v>
      </c>
      <c r="I4" s="46" t="s">
        <v>35</v>
      </c>
      <c r="J4" s="46" t="s">
        <v>36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39">
        <v>230</v>
      </c>
      <c r="G6" s="54">
        <v>18</v>
      </c>
      <c r="H6" s="54">
        <v>629</v>
      </c>
      <c r="I6" s="54">
        <v>3</v>
      </c>
      <c r="J6" s="54">
        <v>55</v>
      </c>
      <c r="K6" s="40">
        <v>210</v>
      </c>
      <c r="L6" s="39"/>
    </row>
    <row r="7" spans="1:12" ht="15" thickBot="1" x14ac:dyDescent="0.35">
      <c r="A7" s="23"/>
      <c r="B7" s="15"/>
      <c r="C7" s="11"/>
      <c r="D7" s="6" t="s">
        <v>88</v>
      </c>
      <c r="E7" s="52" t="s">
        <v>95</v>
      </c>
      <c r="F7" s="42">
        <v>20</v>
      </c>
      <c r="G7" s="54">
        <v>5</v>
      </c>
      <c r="H7" s="54">
        <v>6</v>
      </c>
      <c r="I7" s="54">
        <v>0</v>
      </c>
      <c r="J7" s="54">
        <v>50</v>
      </c>
      <c r="K7" s="43">
        <v>15</v>
      </c>
      <c r="L7" s="42"/>
    </row>
    <row r="8" spans="1:12" ht="15" thickBot="1" x14ac:dyDescent="0.35">
      <c r="A8" s="23"/>
      <c r="B8" s="15"/>
      <c r="C8" s="11"/>
      <c r="D8" s="7" t="s">
        <v>22</v>
      </c>
      <c r="E8" s="50" t="s">
        <v>40</v>
      </c>
      <c r="F8" s="42">
        <v>200</v>
      </c>
      <c r="G8" s="55">
        <v>4</v>
      </c>
      <c r="H8" s="55">
        <v>4</v>
      </c>
      <c r="I8" s="55">
        <v>25</v>
      </c>
      <c r="J8" s="55">
        <v>320</v>
      </c>
      <c r="K8" s="43">
        <v>382</v>
      </c>
      <c r="L8" s="42"/>
    </row>
    <row r="9" spans="1:12" ht="15" thickBot="1" x14ac:dyDescent="0.35">
      <c r="A9" s="23"/>
      <c r="B9" s="15"/>
      <c r="C9" s="11"/>
      <c r="D9" s="7" t="s">
        <v>23</v>
      </c>
      <c r="E9" s="50" t="s">
        <v>41</v>
      </c>
      <c r="F9" s="42">
        <v>40</v>
      </c>
      <c r="G9" s="54">
        <v>3</v>
      </c>
      <c r="H9" s="54">
        <v>1</v>
      </c>
      <c r="I9" s="54">
        <v>10</v>
      </c>
      <c r="J9" s="54">
        <v>10</v>
      </c>
      <c r="K9" s="53" t="s">
        <v>43</v>
      </c>
      <c r="L9" s="42"/>
    </row>
    <row r="10" spans="1:12" ht="15" thickBot="1" x14ac:dyDescent="0.35">
      <c r="A10" s="23"/>
      <c r="B10" s="15"/>
      <c r="C10" s="11"/>
      <c r="D10" s="51" t="s">
        <v>23</v>
      </c>
      <c r="E10" s="49" t="s">
        <v>42</v>
      </c>
      <c r="F10" s="42">
        <v>60</v>
      </c>
      <c r="G10" s="54">
        <v>3</v>
      </c>
      <c r="H10" s="54">
        <v>1</v>
      </c>
      <c r="I10" s="54">
        <v>16</v>
      </c>
      <c r="J10" s="54">
        <v>35</v>
      </c>
      <c r="K10" s="53" t="s">
        <v>43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31</v>
      </c>
      <c r="E13" s="9"/>
      <c r="F13" s="19">
        <v>550</v>
      </c>
      <c r="G13" s="19">
        <f>SUM(G6:G12)</f>
        <v>33</v>
      </c>
      <c r="H13" s="19">
        <f>SUM(H6:H12)</f>
        <v>641</v>
      </c>
      <c r="I13" s="19">
        <f>SUM(I6:I12)</f>
        <v>54</v>
      </c>
      <c r="J13" s="19">
        <f>SUM(J6:J12)</f>
        <v>470</v>
      </c>
      <c r="K13" s="25"/>
      <c r="L13" s="19">
        <f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/>
      <c r="E14" s="41"/>
      <c r="F14" s="42"/>
      <c r="G14" s="42"/>
      <c r="H14" s="42"/>
      <c r="I14" s="42"/>
      <c r="J14" s="42"/>
      <c r="K14" s="43"/>
      <c r="L14" s="42"/>
    </row>
    <row r="15" spans="1:12" ht="15" thickBot="1" x14ac:dyDescent="0.35">
      <c r="A15" s="23"/>
      <c r="B15" s="15"/>
      <c r="C15" s="11"/>
      <c r="D15" s="7" t="s">
        <v>25</v>
      </c>
      <c r="E15" s="50" t="s">
        <v>44</v>
      </c>
      <c r="F15" s="42">
        <v>300</v>
      </c>
      <c r="G15" s="54">
        <v>2</v>
      </c>
      <c r="H15" s="54">
        <v>2</v>
      </c>
      <c r="I15" s="54">
        <v>13</v>
      </c>
      <c r="J15" s="54">
        <v>243</v>
      </c>
      <c r="K15" s="43">
        <v>97</v>
      </c>
      <c r="L15" s="42"/>
    </row>
    <row r="16" spans="1:12" ht="15" thickBot="1" x14ac:dyDescent="0.35">
      <c r="A16" s="23"/>
      <c r="B16" s="15"/>
      <c r="C16" s="11"/>
      <c r="D16" s="7" t="s">
        <v>26</v>
      </c>
      <c r="E16" s="50" t="s">
        <v>45</v>
      </c>
      <c r="F16" s="42">
        <v>300</v>
      </c>
      <c r="G16" s="54">
        <v>20</v>
      </c>
      <c r="H16" s="54">
        <v>17</v>
      </c>
      <c r="I16" s="54">
        <v>35</v>
      </c>
      <c r="J16" s="54">
        <v>1131</v>
      </c>
      <c r="K16" s="43">
        <v>265</v>
      </c>
      <c r="L16" s="42"/>
    </row>
    <row r="17" spans="1:12" ht="14.4" x14ac:dyDescent="0.3">
      <c r="A17" s="23"/>
      <c r="B17" s="15"/>
      <c r="C17" s="11"/>
      <c r="D17" s="7" t="s">
        <v>27</v>
      </c>
      <c r="E17" s="41"/>
      <c r="F17" s="42"/>
      <c r="G17" s="42"/>
      <c r="H17" s="42"/>
      <c r="I17" s="42"/>
      <c r="J17" s="42"/>
      <c r="K17" s="43"/>
      <c r="L17" s="42"/>
    </row>
    <row r="18" spans="1:12" ht="15" thickBot="1" x14ac:dyDescent="0.35">
      <c r="A18" s="23"/>
      <c r="B18" s="15"/>
      <c r="C18" s="11"/>
      <c r="D18" s="7" t="s">
        <v>28</v>
      </c>
      <c r="E18" s="50" t="s">
        <v>46</v>
      </c>
      <c r="F18" s="42">
        <v>200</v>
      </c>
      <c r="G18" s="55">
        <v>5</v>
      </c>
      <c r="H18" s="54">
        <v>0</v>
      </c>
      <c r="I18" s="55">
        <v>101</v>
      </c>
      <c r="J18" s="55">
        <v>848</v>
      </c>
      <c r="K18" s="43">
        <v>389</v>
      </c>
      <c r="L18" s="42"/>
    </row>
    <row r="19" spans="1:12" ht="15" thickBot="1" x14ac:dyDescent="0.35">
      <c r="A19" s="23"/>
      <c r="B19" s="15"/>
      <c r="C19" s="11"/>
      <c r="D19" s="7" t="s">
        <v>29</v>
      </c>
      <c r="E19" s="50" t="s">
        <v>41</v>
      </c>
      <c r="F19" s="42">
        <v>20</v>
      </c>
      <c r="G19" s="54">
        <v>2</v>
      </c>
      <c r="H19" s="54">
        <v>1</v>
      </c>
      <c r="I19" s="54">
        <v>10</v>
      </c>
      <c r="J19" s="54">
        <v>9</v>
      </c>
      <c r="K19" s="53" t="s">
        <v>43</v>
      </c>
      <c r="L19" s="42"/>
    </row>
    <row r="20" spans="1:12" ht="15" thickBot="1" x14ac:dyDescent="0.35">
      <c r="A20" s="23"/>
      <c r="B20" s="15"/>
      <c r="C20" s="11"/>
      <c r="D20" s="7" t="s">
        <v>30</v>
      </c>
      <c r="E20" s="50" t="s">
        <v>42</v>
      </c>
      <c r="F20" s="42">
        <v>60</v>
      </c>
      <c r="G20" s="54">
        <v>3</v>
      </c>
      <c r="H20" s="54">
        <v>1</v>
      </c>
      <c r="I20" s="54">
        <v>16</v>
      </c>
      <c r="J20" s="54">
        <v>32</v>
      </c>
      <c r="K20" s="53" t="s">
        <v>43</v>
      </c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31</v>
      </c>
      <c r="E23" s="9"/>
      <c r="F23" s="19">
        <v>880</v>
      </c>
      <c r="G23" s="19">
        <f>SUM(G14:G22)</f>
        <v>32</v>
      </c>
      <c r="H23" s="19">
        <f>SUM(H14:H22)</f>
        <v>21</v>
      </c>
      <c r="I23" s="19">
        <f>SUM(I14:I22)</f>
        <v>175</v>
      </c>
      <c r="J23" s="19">
        <f>SUM(J14:J22)</f>
        <v>2263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1430</v>
      </c>
      <c r="G24" s="32">
        <f>G13+G23</f>
        <v>65</v>
      </c>
      <c r="H24" s="32">
        <f>H13+H23</f>
        <v>662</v>
      </c>
      <c r="I24" s="32">
        <f>I13+I23</f>
        <v>229</v>
      </c>
      <c r="J24" s="32">
        <f>J13+J23</f>
        <v>2733</v>
      </c>
      <c r="K24" s="32"/>
      <c r="L24" s="32">
        <f>L13+L23</f>
        <v>0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49" t="s">
        <v>91</v>
      </c>
      <c r="F25" s="39">
        <v>230</v>
      </c>
      <c r="G25" s="54">
        <v>8</v>
      </c>
      <c r="H25" s="54">
        <v>6</v>
      </c>
      <c r="I25" s="54">
        <v>47</v>
      </c>
      <c r="J25" s="54">
        <v>635</v>
      </c>
      <c r="K25" s="40">
        <v>173</v>
      </c>
      <c r="L25" s="39"/>
    </row>
    <row r="26" spans="1:12" ht="15" thickBot="1" x14ac:dyDescent="0.35">
      <c r="A26" s="14"/>
      <c r="B26" s="15"/>
      <c r="C26" s="11"/>
      <c r="D26" s="6" t="s">
        <v>88</v>
      </c>
      <c r="E26" s="52" t="s">
        <v>48</v>
      </c>
      <c r="F26" s="42">
        <v>10</v>
      </c>
      <c r="G26" s="54">
        <v>0</v>
      </c>
      <c r="H26" s="54">
        <v>1</v>
      </c>
      <c r="I26" s="54">
        <v>0</v>
      </c>
      <c r="J26" s="54">
        <v>2</v>
      </c>
      <c r="K26" s="43"/>
      <c r="L26" s="42"/>
    </row>
    <row r="27" spans="1:12" ht="15" thickBot="1" x14ac:dyDescent="0.35">
      <c r="A27" s="14"/>
      <c r="B27" s="15"/>
      <c r="C27" s="11"/>
      <c r="D27" s="7" t="s">
        <v>22</v>
      </c>
      <c r="E27" s="49" t="s">
        <v>89</v>
      </c>
      <c r="F27" s="42">
        <v>220</v>
      </c>
      <c r="G27" s="55">
        <v>0</v>
      </c>
      <c r="H27" s="55">
        <v>0</v>
      </c>
      <c r="I27" s="55">
        <v>14</v>
      </c>
      <c r="J27" s="55">
        <v>61</v>
      </c>
      <c r="K27" s="43">
        <v>943</v>
      </c>
      <c r="L27" s="42"/>
    </row>
    <row r="28" spans="1:12" ht="15" thickBot="1" x14ac:dyDescent="0.35">
      <c r="A28" s="14"/>
      <c r="B28" s="15"/>
      <c r="C28" s="11"/>
      <c r="D28" s="7" t="s">
        <v>23</v>
      </c>
      <c r="E28" s="52" t="s">
        <v>49</v>
      </c>
      <c r="F28" s="42">
        <v>40</v>
      </c>
      <c r="G28" s="54">
        <v>3</v>
      </c>
      <c r="H28" s="54">
        <v>0</v>
      </c>
      <c r="I28" s="54">
        <v>17</v>
      </c>
      <c r="J28" s="54">
        <v>30</v>
      </c>
      <c r="K28" s="53" t="s">
        <v>43</v>
      </c>
      <c r="L28" s="56"/>
    </row>
    <row r="29" spans="1:12" ht="14.4" x14ac:dyDescent="0.3">
      <c r="A29" s="14"/>
      <c r="B29" s="15"/>
      <c r="C29" s="11"/>
      <c r="D29" s="7"/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31</v>
      </c>
      <c r="E32" s="9"/>
      <c r="F32" s="19">
        <v>500</v>
      </c>
      <c r="G32" s="19">
        <f>SUM(G25:G31)</f>
        <v>11</v>
      </c>
      <c r="H32" s="19">
        <f>SUM(H25:H31)</f>
        <v>7</v>
      </c>
      <c r="I32" s="19">
        <f>SUM(I25:I31)</f>
        <v>78</v>
      </c>
      <c r="J32" s="19">
        <f>SUM(J25:J31)</f>
        <v>728</v>
      </c>
      <c r="K32" s="25"/>
      <c r="L32" s="19">
        <f>SUM(L25:L31)</f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/>
      <c r="E33" s="41"/>
      <c r="F33" s="42"/>
      <c r="G33" s="42"/>
      <c r="H33" s="42"/>
      <c r="I33" s="42"/>
      <c r="J33" s="42"/>
      <c r="K33" s="43"/>
      <c r="L33" s="42"/>
    </row>
    <row r="34" spans="1:12" ht="15" thickBot="1" x14ac:dyDescent="0.35">
      <c r="A34" s="14"/>
      <c r="B34" s="15"/>
      <c r="C34" s="11"/>
      <c r="D34" s="7" t="s">
        <v>25</v>
      </c>
      <c r="E34" s="50" t="s">
        <v>92</v>
      </c>
      <c r="F34" s="55">
        <v>300</v>
      </c>
      <c r="G34" s="54">
        <v>2</v>
      </c>
      <c r="H34" s="54">
        <v>2</v>
      </c>
      <c r="I34" s="54">
        <v>11</v>
      </c>
      <c r="J34" s="54">
        <v>218</v>
      </c>
      <c r="K34" s="58">
        <v>204</v>
      </c>
      <c r="L34" s="42"/>
    </row>
    <row r="35" spans="1:12" ht="15" thickBot="1" x14ac:dyDescent="0.35">
      <c r="A35" s="14"/>
      <c r="B35" s="15"/>
      <c r="C35" s="11"/>
      <c r="D35" s="7" t="s">
        <v>26</v>
      </c>
      <c r="E35" s="50" t="s">
        <v>50</v>
      </c>
      <c r="F35" s="55">
        <v>100</v>
      </c>
      <c r="G35" s="54">
        <v>10</v>
      </c>
      <c r="H35" s="54">
        <v>11</v>
      </c>
      <c r="I35" s="54">
        <v>4</v>
      </c>
      <c r="J35" s="57">
        <v>164</v>
      </c>
      <c r="K35" s="58">
        <v>282</v>
      </c>
      <c r="L35" s="42"/>
    </row>
    <row r="36" spans="1:12" ht="15" thickBot="1" x14ac:dyDescent="0.35">
      <c r="A36" s="14"/>
      <c r="B36" s="15"/>
      <c r="C36" s="11"/>
      <c r="D36" s="7" t="s">
        <v>27</v>
      </c>
      <c r="E36" s="50" t="s">
        <v>51</v>
      </c>
      <c r="F36" s="55">
        <v>230</v>
      </c>
      <c r="G36" s="54">
        <v>3</v>
      </c>
      <c r="H36" s="54">
        <v>5</v>
      </c>
      <c r="I36" s="54">
        <v>20</v>
      </c>
      <c r="J36" s="57">
        <v>315</v>
      </c>
      <c r="K36" s="58">
        <v>694</v>
      </c>
      <c r="L36" s="42"/>
    </row>
    <row r="37" spans="1:12" ht="15" thickBot="1" x14ac:dyDescent="0.35">
      <c r="A37" s="14"/>
      <c r="B37" s="15"/>
      <c r="C37" s="11"/>
      <c r="D37" s="7" t="s">
        <v>28</v>
      </c>
      <c r="E37" s="50" t="s">
        <v>47</v>
      </c>
      <c r="F37" s="55">
        <v>200</v>
      </c>
      <c r="G37" s="55">
        <v>0</v>
      </c>
      <c r="H37" s="55">
        <v>0</v>
      </c>
      <c r="I37" s="55">
        <v>14</v>
      </c>
      <c r="J37" s="55">
        <v>56</v>
      </c>
      <c r="K37" s="58">
        <v>943</v>
      </c>
      <c r="L37" s="42"/>
    </row>
    <row r="38" spans="1:12" ht="15" thickBot="1" x14ac:dyDescent="0.35">
      <c r="A38" s="14"/>
      <c r="B38" s="15"/>
      <c r="C38" s="11"/>
      <c r="D38" s="7" t="s">
        <v>29</v>
      </c>
      <c r="E38" s="50" t="s">
        <v>41</v>
      </c>
      <c r="F38" s="55">
        <v>20</v>
      </c>
      <c r="G38" s="54">
        <v>0.4</v>
      </c>
      <c r="H38" s="54">
        <v>2</v>
      </c>
      <c r="I38" s="54">
        <v>0</v>
      </c>
      <c r="J38" s="54">
        <v>10</v>
      </c>
      <c r="K38" s="58"/>
      <c r="L38" s="42"/>
    </row>
    <row r="39" spans="1:12" ht="15" thickBot="1" x14ac:dyDescent="0.35">
      <c r="A39" s="14"/>
      <c r="B39" s="15"/>
      <c r="C39" s="11"/>
      <c r="D39" s="7" t="s">
        <v>30</v>
      </c>
      <c r="E39" s="50" t="s">
        <v>42</v>
      </c>
      <c r="F39" s="55">
        <v>40</v>
      </c>
      <c r="G39" s="54">
        <v>3</v>
      </c>
      <c r="H39" s="54">
        <v>0</v>
      </c>
      <c r="I39" s="54">
        <v>16</v>
      </c>
      <c r="J39" s="54">
        <v>32</v>
      </c>
      <c r="K39" s="58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31</v>
      </c>
      <c r="E42" s="9"/>
      <c r="F42" s="19">
        <v>890</v>
      </c>
      <c r="G42" s="19">
        <f>SUM(G33:G41)</f>
        <v>18.399999999999999</v>
      </c>
      <c r="H42" s="19">
        <f>SUM(H33:H41)</f>
        <v>20</v>
      </c>
      <c r="I42" s="19">
        <f>SUM(I33:I41)</f>
        <v>65</v>
      </c>
      <c r="J42" s="19">
        <f>SUM(J33:J41)</f>
        <v>795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1390</v>
      </c>
      <c r="G43" s="32">
        <f>G32+G42</f>
        <v>29.4</v>
      </c>
      <c r="H43" s="32">
        <f>H32+H42</f>
        <v>27</v>
      </c>
      <c r="I43" s="32">
        <f>I32+I42</f>
        <v>143</v>
      </c>
      <c r="J43" s="32">
        <f>J32+J42</f>
        <v>1523</v>
      </c>
      <c r="K43" s="32"/>
      <c r="L43" s="32">
        <f>L32+L42</f>
        <v>0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/>
      <c r="E44" s="59" t="s">
        <v>93</v>
      </c>
      <c r="F44" s="39">
        <v>280</v>
      </c>
      <c r="G44" s="60">
        <v>4</v>
      </c>
      <c r="H44" s="61">
        <v>8</v>
      </c>
      <c r="I44" s="62">
        <v>39</v>
      </c>
      <c r="J44" s="62">
        <v>612</v>
      </c>
      <c r="K44" s="40">
        <v>171</v>
      </c>
      <c r="L44" s="39"/>
    </row>
    <row r="45" spans="1:12" ht="15" thickBot="1" x14ac:dyDescent="0.35">
      <c r="A45" s="23"/>
      <c r="B45" s="15"/>
      <c r="C45" s="11"/>
      <c r="D45" s="6" t="s">
        <v>88</v>
      </c>
      <c r="E45" s="52" t="s">
        <v>48</v>
      </c>
      <c r="F45" s="42">
        <v>16</v>
      </c>
      <c r="G45" s="60">
        <v>0</v>
      </c>
      <c r="H45" s="62">
        <v>16</v>
      </c>
      <c r="I45" s="62">
        <v>0</v>
      </c>
      <c r="J45" s="62">
        <v>15</v>
      </c>
      <c r="K45" s="43">
        <v>41</v>
      </c>
      <c r="L45" s="42"/>
    </row>
    <row r="46" spans="1:12" ht="15" thickBot="1" x14ac:dyDescent="0.35">
      <c r="A46" s="23"/>
      <c r="B46" s="15"/>
      <c r="C46" s="11"/>
      <c r="D46" s="7" t="s">
        <v>22</v>
      </c>
      <c r="E46" s="59" t="s">
        <v>57</v>
      </c>
      <c r="F46" s="42">
        <v>220</v>
      </c>
      <c r="G46" s="63">
        <v>10</v>
      </c>
      <c r="H46" s="64">
        <v>2</v>
      </c>
      <c r="I46" s="64">
        <v>7</v>
      </c>
      <c r="J46" s="64">
        <v>147</v>
      </c>
      <c r="K46" s="43" t="s">
        <v>43</v>
      </c>
      <c r="L46" s="42"/>
    </row>
    <row r="47" spans="1:12" ht="15" thickBot="1" x14ac:dyDescent="0.35">
      <c r="A47" s="23"/>
      <c r="B47" s="15"/>
      <c r="C47" s="11"/>
      <c r="D47" s="7" t="s">
        <v>23</v>
      </c>
      <c r="E47" s="52" t="s">
        <v>49</v>
      </c>
      <c r="F47" s="42">
        <v>40</v>
      </c>
      <c r="G47" s="60">
        <v>3</v>
      </c>
      <c r="H47" s="62">
        <v>0</v>
      </c>
      <c r="I47" s="62">
        <v>16</v>
      </c>
      <c r="J47" s="62">
        <v>30</v>
      </c>
      <c r="K47" s="53"/>
      <c r="L47" s="42"/>
    </row>
    <row r="48" spans="1:12" ht="14.4" x14ac:dyDescent="0.3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31</v>
      </c>
      <c r="E51" s="9"/>
      <c r="F51" s="19">
        <f>SUM(F44:F50)</f>
        <v>556</v>
      </c>
      <c r="G51" s="19">
        <f>SUM(G44:G50)</f>
        <v>17</v>
      </c>
      <c r="H51" s="19">
        <f>SUM(H44:H50)</f>
        <v>26</v>
      </c>
      <c r="I51" s="19">
        <f>SUM(I44:I50)</f>
        <v>62</v>
      </c>
      <c r="J51" s="19">
        <f>SUM(J44:J50)</f>
        <v>804</v>
      </c>
      <c r="K51" s="25"/>
      <c r="L51" s="19">
        <f>SUM(L44:L50)</f>
        <v>0</v>
      </c>
    </row>
    <row r="52" spans="1:12" ht="15" thickBot="1" x14ac:dyDescent="0.35">
      <c r="A52" s="26">
        <f>A44</f>
        <v>1</v>
      </c>
      <c r="B52" s="13">
        <f>B44</f>
        <v>3</v>
      </c>
      <c r="C52" s="10" t="s">
        <v>24</v>
      </c>
      <c r="D52" s="7"/>
      <c r="E52" s="41"/>
      <c r="F52" s="42"/>
      <c r="G52" s="42"/>
      <c r="H52" s="42"/>
      <c r="I52" s="42"/>
      <c r="J52" s="42"/>
      <c r="K52" s="43"/>
      <c r="L52" s="42"/>
    </row>
    <row r="53" spans="1:12" ht="15" thickBot="1" x14ac:dyDescent="0.35">
      <c r="A53" s="23"/>
      <c r="B53" s="15"/>
      <c r="C53" s="11"/>
      <c r="D53" s="7" t="s">
        <v>25</v>
      </c>
      <c r="E53" s="59" t="s">
        <v>53</v>
      </c>
      <c r="F53" s="63">
        <v>300</v>
      </c>
      <c r="G53" s="66">
        <v>1</v>
      </c>
      <c r="H53" s="67">
        <v>4</v>
      </c>
      <c r="I53" s="67">
        <v>7</v>
      </c>
      <c r="J53" s="67">
        <v>204</v>
      </c>
      <c r="K53" s="63">
        <v>187</v>
      </c>
      <c r="L53" s="42"/>
    </row>
    <row r="54" spans="1:12" ht="15" thickBot="1" x14ac:dyDescent="0.35">
      <c r="A54" s="23"/>
      <c r="B54" s="15"/>
      <c r="C54" s="11"/>
      <c r="D54" s="7" t="s">
        <v>26</v>
      </c>
      <c r="E54" s="65" t="s">
        <v>54</v>
      </c>
      <c r="F54" s="58">
        <v>100</v>
      </c>
      <c r="G54" s="68">
        <v>7</v>
      </c>
      <c r="H54" s="54">
        <v>1</v>
      </c>
      <c r="I54" s="54">
        <v>3</v>
      </c>
      <c r="J54" s="54">
        <v>52</v>
      </c>
      <c r="K54" s="58">
        <v>255</v>
      </c>
      <c r="L54" s="42"/>
    </row>
    <row r="55" spans="1:12" ht="15" thickBot="1" x14ac:dyDescent="0.35">
      <c r="A55" s="23"/>
      <c r="B55" s="15"/>
      <c r="C55" s="11"/>
      <c r="D55" s="7" t="s">
        <v>27</v>
      </c>
      <c r="E55" s="65" t="s">
        <v>55</v>
      </c>
      <c r="F55" s="58">
        <v>230</v>
      </c>
      <c r="G55" s="68">
        <v>5</v>
      </c>
      <c r="H55" s="54">
        <v>5</v>
      </c>
      <c r="I55" s="54">
        <v>27</v>
      </c>
      <c r="J55" s="54">
        <v>387</v>
      </c>
      <c r="K55" s="58">
        <v>688</v>
      </c>
      <c r="L55" s="42"/>
    </row>
    <row r="56" spans="1:12" ht="15" thickBot="1" x14ac:dyDescent="0.35">
      <c r="A56" s="23"/>
      <c r="B56" s="15"/>
      <c r="C56" s="11"/>
      <c r="D56" s="7" t="s">
        <v>28</v>
      </c>
      <c r="E56" s="65" t="s">
        <v>56</v>
      </c>
      <c r="F56" s="42">
        <v>200</v>
      </c>
      <c r="G56" s="63">
        <v>0</v>
      </c>
      <c r="H56" s="64">
        <v>0</v>
      </c>
      <c r="I56" s="64">
        <v>22</v>
      </c>
      <c r="J56" s="64">
        <v>220</v>
      </c>
      <c r="K56" s="43"/>
      <c r="L56" s="42"/>
    </row>
    <row r="57" spans="1:12" ht="15" thickBot="1" x14ac:dyDescent="0.35">
      <c r="A57" s="23"/>
      <c r="B57" s="15"/>
      <c r="C57" s="11"/>
      <c r="D57" s="7" t="s">
        <v>29</v>
      </c>
      <c r="E57" s="65" t="s">
        <v>41</v>
      </c>
      <c r="F57" s="42">
        <v>20</v>
      </c>
      <c r="G57" s="60">
        <v>1</v>
      </c>
      <c r="H57" s="62">
        <v>0</v>
      </c>
      <c r="I57" s="62">
        <v>10</v>
      </c>
      <c r="J57" s="62">
        <v>9</v>
      </c>
      <c r="K57" s="53"/>
      <c r="L57" s="42"/>
    </row>
    <row r="58" spans="1:12" ht="15" thickBot="1" x14ac:dyDescent="0.35">
      <c r="A58" s="23"/>
      <c r="B58" s="15"/>
      <c r="C58" s="11"/>
      <c r="D58" s="7" t="s">
        <v>30</v>
      </c>
      <c r="E58" s="65" t="s">
        <v>42</v>
      </c>
      <c r="F58" s="42">
        <v>40</v>
      </c>
      <c r="G58" s="68">
        <v>3</v>
      </c>
      <c r="H58" s="54">
        <v>0</v>
      </c>
      <c r="I58" s="54">
        <v>16</v>
      </c>
      <c r="J58" s="54">
        <v>32</v>
      </c>
      <c r="K58" s="5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31</v>
      </c>
      <c r="E61" s="9"/>
      <c r="F61" s="19">
        <v>890</v>
      </c>
      <c r="G61" s="19">
        <f>SUM(G52:G60)</f>
        <v>17</v>
      </c>
      <c r="H61" s="19">
        <f>SUM(H52:H60)</f>
        <v>10</v>
      </c>
      <c r="I61" s="19">
        <f>SUM(I52:I60)</f>
        <v>85</v>
      </c>
      <c r="J61" s="19">
        <f>SUM(J52:J60)</f>
        <v>904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1446</v>
      </c>
      <c r="G62" s="32">
        <f>G51+G61</f>
        <v>34</v>
      </c>
      <c r="H62" s="32">
        <f>H51+H61</f>
        <v>36</v>
      </c>
      <c r="I62" s="32">
        <f>I51+I61</f>
        <v>147</v>
      </c>
      <c r="J62" s="32">
        <f>J51+J61</f>
        <v>1708</v>
      </c>
      <c r="K62" s="32"/>
      <c r="L62" s="32">
        <f>L51+L61</f>
        <v>0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49" t="s">
        <v>94</v>
      </c>
      <c r="F63" s="69">
        <v>230</v>
      </c>
      <c r="G63" s="54">
        <v>29</v>
      </c>
      <c r="H63" s="54">
        <v>19</v>
      </c>
      <c r="I63" s="54">
        <v>17</v>
      </c>
      <c r="J63" s="57">
        <v>822</v>
      </c>
      <c r="K63" s="40">
        <v>463</v>
      </c>
      <c r="L63" s="39"/>
    </row>
    <row r="64" spans="1:12" ht="15" thickBot="1" x14ac:dyDescent="0.35">
      <c r="A64" s="23"/>
      <c r="B64" s="15"/>
      <c r="C64" s="11"/>
      <c r="D64" s="6" t="s">
        <v>88</v>
      </c>
      <c r="E64" s="52" t="s">
        <v>58</v>
      </c>
      <c r="F64" s="42">
        <v>16</v>
      </c>
      <c r="G64" s="54">
        <v>0</v>
      </c>
      <c r="H64" s="54">
        <v>16</v>
      </c>
      <c r="I64" s="54">
        <v>0</v>
      </c>
      <c r="J64" s="54">
        <v>15</v>
      </c>
      <c r="K64" s="43"/>
      <c r="L64" s="42"/>
    </row>
    <row r="65" spans="1:12" ht="15" thickBot="1" x14ac:dyDescent="0.35">
      <c r="A65" s="23"/>
      <c r="B65" s="15"/>
      <c r="C65" s="11"/>
      <c r="D65" s="7" t="s">
        <v>28</v>
      </c>
      <c r="E65" s="52" t="s">
        <v>89</v>
      </c>
      <c r="F65" s="42">
        <v>220</v>
      </c>
      <c r="G65" s="55">
        <v>0</v>
      </c>
      <c r="H65" s="54">
        <v>0</v>
      </c>
      <c r="I65" s="55">
        <v>14</v>
      </c>
      <c r="J65" s="50">
        <v>62</v>
      </c>
      <c r="K65" s="53">
        <v>943</v>
      </c>
      <c r="L65" s="42"/>
    </row>
    <row r="66" spans="1:12" ht="15" thickBot="1" x14ac:dyDescent="0.35">
      <c r="A66" s="23"/>
      <c r="B66" s="15"/>
      <c r="C66" s="11"/>
      <c r="D66" s="7" t="s">
        <v>23</v>
      </c>
      <c r="E66" s="52" t="s">
        <v>49</v>
      </c>
      <c r="F66" s="42">
        <v>40</v>
      </c>
      <c r="G66" s="54">
        <v>3</v>
      </c>
      <c r="H66" s="54">
        <v>0</v>
      </c>
      <c r="I66" s="54">
        <v>17</v>
      </c>
      <c r="J66" s="54">
        <v>30</v>
      </c>
      <c r="K66" s="53"/>
      <c r="L66" s="42"/>
    </row>
    <row r="67" spans="1:12" ht="14.4" x14ac:dyDescent="0.3">
      <c r="A67" s="23"/>
      <c r="B67" s="15"/>
      <c r="C67" s="11"/>
      <c r="D67" s="7"/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506</v>
      </c>
      <c r="G70" s="19">
        <f>SUM(G63:G69)</f>
        <v>32</v>
      </c>
      <c r="H70" s="19">
        <f>SUM(H63:H69)</f>
        <v>35</v>
      </c>
      <c r="I70" s="19">
        <f>SUM(I63:I69)</f>
        <v>48</v>
      </c>
      <c r="J70" s="19">
        <f>SUM(J63:J69)</f>
        <v>929</v>
      </c>
      <c r="K70" s="25"/>
      <c r="L70" s="19">
        <f>SUM(L63:L69)</f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/>
      <c r="E71" s="41"/>
      <c r="F71" s="42"/>
      <c r="G71" s="42"/>
      <c r="H71" s="42"/>
      <c r="I71" s="42"/>
      <c r="J71" s="42"/>
      <c r="K71" s="43"/>
      <c r="L71" s="42"/>
    </row>
    <row r="72" spans="1:12" ht="15" thickBot="1" x14ac:dyDescent="0.35">
      <c r="A72" s="23"/>
      <c r="B72" s="15"/>
      <c r="C72" s="11"/>
      <c r="D72" s="7" t="s">
        <v>25</v>
      </c>
      <c r="E72" s="50" t="s">
        <v>59</v>
      </c>
      <c r="F72" s="55">
        <v>300</v>
      </c>
      <c r="G72" s="54">
        <v>13</v>
      </c>
      <c r="H72" s="54">
        <v>12</v>
      </c>
      <c r="I72" s="54">
        <v>39</v>
      </c>
      <c r="J72" s="54">
        <v>323</v>
      </c>
      <c r="K72" s="58">
        <v>102</v>
      </c>
      <c r="L72" s="42"/>
    </row>
    <row r="73" spans="1:12" ht="15" thickBot="1" x14ac:dyDescent="0.35">
      <c r="A73" s="23"/>
      <c r="B73" s="15"/>
      <c r="C73" s="11"/>
      <c r="D73" s="7" t="s">
        <v>26</v>
      </c>
      <c r="E73" s="50" t="s">
        <v>61</v>
      </c>
      <c r="F73" s="55">
        <v>100</v>
      </c>
      <c r="G73" s="55">
        <v>13</v>
      </c>
      <c r="H73" s="55">
        <v>12</v>
      </c>
      <c r="I73" s="55">
        <v>15</v>
      </c>
      <c r="J73" s="55">
        <v>221</v>
      </c>
      <c r="K73" s="58">
        <v>290</v>
      </c>
      <c r="L73" s="42"/>
    </row>
    <row r="74" spans="1:12" ht="15" thickBot="1" x14ac:dyDescent="0.35">
      <c r="A74" s="23"/>
      <c r="B74" s="15"/>
      <c r="C74" s="11"/>
      <c r="D74" s="7" t="s">
        <v>26</v>
      </c>
      <c r="E74" s="50" t="s">
        <v>62</v>
      </c>
      <c r="F74" s="55">
        <v>230</v>
      </c>
      <c r="G74" s="54">
        <v>17</v>
      </c>
      <c r="H74" s="54">
        <v>13</v>
      </c>
      <c r="I74" s="54">
        <v>82</v>
      </c>
      <c r="J74" s="54">
        <v>530</v>
      </c>
      <c r="K74" s="58">
        <v>171</v>
      </c>
      <c r="L74" s="42"/>
    </row>
    <row r="75" spans="1:12" ht="15" thickBot="1" x14ac:dyDescent="0.35">
      <c r="A75" s="23"/>
      <c r="B75" s="15"/>
      <c r="C75" s="11"/>
      <c r="D75" s="7" t="s">
        <v>28</v>
      </c>
      <c r="E75" s="50" t="s">
        <v>46</v>
      </c>
      <c r="F75" s="55">
        <v>200</v>
      </c>
      <c r="G75" s="55">
        <v>5</v>
      </c>
      <c r="H75" s="54">
        <v>0</v>
      </c>
      <c r="I75" s="55">
        <v>101</v>
      </c>
      <c r="J75" s="55">
        <v>848</v>
      </c>
      <c r="K75" s="58">
        <v>389</v>
      </c>
      <c r="L75" s="42"/>
    </row>
    <row r="76" spans="1:12" ht="15" thickBot="1" x14ac:dyDescent="0.35">
      <c r="A76" s="23"/>
      <c r="B76" s="15"/>
      <c r="C76" s="11"/>
      <c r="D76" s="7" t="s">
        <v>29</v>
      </c>
      <c r="E76" s="50" t="s">
        <v>41</v>
      </c>
      <c r="F76" s="55">
        <v>20</v>
      </c>
      <c r="G76" s="54">
        <v>2</v>
      </c>
      <c r="H76" s="54">
        <v>0</v>
      </c>
      <c r="I76" s="54">
        <v>10</v>
      </c>
      <c r="J76" s="54">
        <v>9</v>
      </c>
      <c r="K76" s="58"/>
      <c r="L76" s="42"/>
    </row>
    <row r="77" spans="1:12" ht="15" thickBot="1" x14ac:dyDescent="0.35">
      <c r="A77" s="23"/>
      <c r="B77" s="15"/>
      <c r="C77" s="11"/>
      <c r="D77" s="7" t="s">
        <v>30</v>
      </c>
      <c r="E77" s="50" t="s">
        <v>42</v>
      </c>
      <c r="F77" s="55">
        <v>40</v>
      </c>
      <c r="G77" s="54">
        <v>3</v>
      </c>
      <c r="H77" s="54">
        <v>0</v>
      </c>
      <c r="I77" s="54">
        <v>16</v>
      </c>
      <c r="J77" s="54">
        <v>32</v>
      </c>
      <c r="K77" s="58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31</v>
      </c>
      <c r="E80" s="9"/>
      <c r="F80" s="19">
        <v>890</v>
      </c>
      <c r="G80" s="19">
        <f>SUM(G71:G79)</f>
        <v>53</v>
      </c>
      <c r="H80" s="19">
        <f>SUM(H71:H79)</f>
        <v>37</v>
      </c>
      <c r="I80" s="19">
        <f>SUM(I71:I79)</f>
        <v>263</v>
      </c>
      <c r="J80" s="19">
        <f>SUM(J71:J79)</f>
        <v>1963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1396</v>
      </c>
      <c r="G81" s="32">
        <f>G70+G80</f>
        <v>85</v>
      </c>
      <c r="H81" s="32">
        <f>H70+H80</f>
        <v>72</v>
      </c>
      <c r="I81" s="32">
        <f>I70+I80</f>
        <v>311</v>
      </c>
      <c r="J81" s="32">
        <f>J70+J80</f>
        <v>2892</v>
      </c>
      <c r="K81" s="32"/>
      <c r="L81" s="32">
        <f>L70+L80</f>
        <v>0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50" t="s">
        <v>63</v>
      </c>
      <c r="F82" s="39">
        <v>280</v>
      </c>
      <c r="G82" s="54">
        <v>8</v>
      </c>
      <c r="H82" s="54">
        <v>9</v>
      </c>
      <c r="I82" s="54">
        <v>64</v>
      </c>
      <c r="J82" s="54">
        <v>370</v>
      </c>
      <c r="K82" s="40">
        <v>168</v>
      </c>
      <c r="L82" s="39"/>
    </row>
    <row r="83" spans="1:12" ht="15" thickBot="1" x14ac:dyDescent="0.35">
      <c r="A83" s="23"/>
      <c r="B83" s="15"/>
      <c r="C83" s="11"/>
      <c r="D83" s="6" t="s">
        <v>88</v>
      </c>
      <c r="E83" s="50" t="s">
        <v>48</v>
      </c>
      <c r="F83" s="42">
        <v>10</v>
      </c>
      <c r="G83" s="54">
        <v>0</v>
      </c>
      <c r="H83" s="54">
        <v>2</v>
      </c>
      <c r="I83" s="54">
        <v>0</v>
      </c>
      <c r="J83" s="54">
        <v>15</v>
      </c>
      <c r="K83" s="43">
        <v>41</v>
      </c>
      <c r="L83" s="42"/>
    </row>
    <row r="84" spans="1:12" ht="15" thickBot="1" x14ac:dyDescent="0.35">
      <c r="A84" s="23"/>
      <c r="B84" s="15"/>
      <c r="C84" s="11"/>
      <c r="D84" s="7" t="s">
        <v>22</v>
      </c>
      <c r="E84" s="50" t="s">
        <v>40</v>
      </c>
      <c r="F84" s="42">
        <v>220</v>
      </c>
      <c r="G84" s="55">
        <v>8</v>
      </c>
      <c r="H84" s="55">
        <v>8</v>
      </c>
      <c r="I84" s="55">
        <v>56</v>
      </c>
      <c r="J84" s="55">
        <v>319</v>
      </c>
      <c r="K84" s="43">
        <v>959</v>
      </c>
      <c r="L84" s="42"/>
    </row>
    <row r="85" spans="1:12" ht="15" thickBot="1" x14ac:dyDescent="0.35">
      <c r="A85" s="23"/>
      <c r="B85" s="15"/>
      <c r="C85" s="11"/>
      <c r="D85" s="7" t="s">
        <v>23</v>
      </c>
      <c r="E85" s="52" t="s">
        <v>64</v>
      </c>
      <c r="F85" s="42">
        <v>40</v>
      </c>
      <c r="G85" s="54">
        <v>1</v>
      </c>
      <c r="H85" s="54">
        <v>0</v>
      </c>
      <c r="I85" s="54">
        <v>7</v>
      </c>
      <c r="J85" s="54">
        <v>18</v>
      </c>
      <c r="K85" s="53" t="s">
        <v>65</v>
      </c>
      <c r="L85" s="42"/>
    </row>
    <row r="86" spans="1:12" ht="14.4" x14ac:dyDescent="0.3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550</v>
      </c>
      <c r="G89" s="19">
        <f>SUM(G82:G88)</f>
        <v>17</v>
      </c>
      <c r="H89" s="19">
        <f>SUM(H82:H88)</f>
        <v>19</v>
      </c>
      <c r="I89" s="19">
        <f>SUM(I82:I88)</f>
        <v>127</v>
      </c>
      <c r="J89" s="19">
        <f>SUM(J82:J88)</f>
        <v>722</v>
      </c>
      <c r="K89" s="25"/>
      <c r="L89" s="19">
        <f>SUM(L82:L88)</f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/>
      <c r="E90" s="41"/>
      <c r="F90" s="42"/>
      <c r="G90" s="42"/>
      <c r="H90" s="42"/>
      <c r="I90" s="42"/>
      <c r="J90" s="42"/>
      <c r="K90" s="43"/>
      <c r="L90" s="42"/>
    </row>
    <row r="91" spans="1:12" ht="28.8" thickBot="1" x14ac:dyDescent="0.35">
      <c r="A91" s="23"/>
      <c r="B91" s="15"/>
      <c r="C91" s="11"/>
      <c r="D91" s="7" t="s">
        <v>25</v>
      </c>
      <c r="E91" s="50" t="s">
        <v>66</v>
      </c>
      <c r="F91" s="55">
        <v>300</v>
      </c>
      <c r="G91" s="55">
        <v>4</v>
      </c>
      <c r="H91" s="55">
        <v>12</v>
      </c>
      <c r="I91" s="55">
        <v>30</v>
      </c>
      <c r="J91" s="55">
        <v>246</v>
      </c>
      <c r="K91" s="58">
        <v>170</v>
      </c>
      <c r="L91" s="42"/>
    </row>
    <row r="92" spans="1:12" ht="15" thickBot="1" x14ac:dyDescent="0.35">
      <c r="A92" s="23"/>
      <c r="B92" s="15"/>
      <c r="C92" s="11"/>
      <c r="D92" s="7" t="s">
        <v>26</v>
      </c>
      <c r="E92" s="50" t="s">
        <v>67</v>
      </c>
      <c r="F92" s="55">
        <v>100</v>
      </c>
      <c r="G92" s="54">
        <v>12</v>
      </c>
      <c r="H92" s="54">
        <v>10</v>
      </c>
      <c r="I92" s="54">
        <v>13</v>
      </c>
      <c r="J92" s="54">
        <v>183</v>
      </c>
      <c r="K92" s="58">
        <v>608</v>
      </c>
      <c r="L92" s="42"/>
    </row>
    <row r="93" spans="1:12" ht="15" thickBot="1" x14ac:dyDescent="0.35">
      <c r="A93" s="23"/>
      <c r="B93" s="15"/>
      <c r="C93" s="11"/>
      <c r="D93" s="7" t="s">
        <v>26</v>
      </c>
      <c r="E93" s="50" t="s">
        <v>51</v>
      </c>
      <c r="F93" s="55">
        <v>230</v>
      </c>
      <c r="G93" s="54">
        <v>7</v>
      </c>
      <c r="H93" s="54">
        <v>11</v>
      </c>
      <c r="I93" s="54">
        <v>47</v>
      </c>
      <c r="J93" s="54">
        <v>316</v>
      </c>
      <c r="K93" s="58">
        <v>312</v>
      </c>
      <c r="L93" s="42"/>
    </row>
    <row r="94" spans="1:12" ht="15" thickBot="1" x14ac:dyDescent="0.35">
      <c r="A94" s="23"/>
      <c r="B94" s="15"/>
      <c r="C94" s="11"/>
      <c r="D94" s="7" t="s">
        <v>28</v>
      </c>
      <c r="E94" s="50" t="s">
        <v>68</v>
      </c>
      <c r="F94" s="55">
        <v>200</v>
      </c>
      <c r="G94" s="55">
        <v>0</v>
      </c>
      <c r="H94" s="54">
        <v>0</v>
      </c>
      <c r="I94" s="55">
        <v>44</v>
      </c>
      <c r="J94" s="55">
        <v>220</v>
      </c>
      <c r="K94" s="58">
        <v>349</v>
      </c>
      <c r="L94" s="42"/>
    </row>
    <row r="95" spans="1:12" ht="15" thickBot="1" x14ac:dyDescent="0.35">
      <c r="A95" s="23"/>
      <c r="B95" s="15"/>
      <c r="C95" s="11"/>
      <c r="D95" s="7" t="s">
        <v>29</v>
      </c>
      <c r="E95" s="50" t="s">
        <v>41</v>
      </c>
      <c r="F95" s="55">
        <v>20</v>
      </c>
      <c r="G95" s="54">
        <v>0</v>
      </c>
      <c r="H95" s="54">
        <v>0</v>
      </c>
      <c r="I95" s="54">
        <v>2</v>
      </c>
      <c r="J95" s="54">
        <v>9</v>
      </c>
      <c r="K95" s="58" t="s">
        <v>43</v>
      </c>
      <c r="L95" s="42"/>
    </row>
    <row r="96" spans="1:12" ht="15" thickBot="1" x14ac:dyDescent="0.35">
      <c r="A96" s="23"/>
      <c r="B96" s="15"/>
      <c r="C96" s="11"/>
      <c r="D96" s="7" t="s">
        <v>30</v>
      </c>
      <c r="E96" s="50" t="s">
        <v>42</v>
      </c>
      <c r="F96" s="55">
        <v>40</v>
      </c>
      <c r="G96" s="54">
        <v>1</v>
      </c>
      <c r="H96" s="54">
        <v>0</v>
      </c>
      <c r="I96" s="54">
        <v>7</v>
      </c>
      <c r="J96" s="54">
        <v>32</v>
      </c>
      <c r="K96" s="58" t="s">
        <v>43</v>
      </c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31</v>
      </c>
      <c r="E99" s="9"/>
      <c r="F99" s="19">
        <v>890</v>
      </c>
      <c r="G99" s="19">
        <f>SUM(G90:G98)</f>
        <v>24</v>
      </c>
      <c r="H99" s="19">
        <f>SUM(H90:H98)</f>
        <v>33</v>
      </c>
      <c r="I99" s="19">
        <f>SUM(I90:I98)</f>
        <v>143</v>
      </c>
      <c r="J99" s="19">
        <f>SUM(J90:J98)</f>
        <v>1006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1440</v>
      </c>
      <c r="G100" s="32">
        <f>G89+G99</f>
        <v>41</v>
      </c>
      <c r="H100" s="32">
        <f>H89+H99</f>
        <v>52</v>
      </c>
      <c r="I100" s="32">
        <f>I89+I99</f>
        <v>270</v>
      </c>
      <c r="J100" s="32">
        <f>J89+J99</f>
        <v>1728</v>
      </c>
      <c r="K100" s="32"/>
      <c r="L100" s="32">
        <f>L89+L99</f>
        <v>0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50" t="s">
        <v>69</v>
      </c>
      <c r="F101" s="55">
        <v>290</v>
      </c>
      <c r="G101" s="57">
        <v>27</v>
      </c>
      <c r="H101" s="54">
        <v>26</v>
      </c>
      <c r="I101" s="54">
        <v>164</v>
      </c>
      <c r="J101" s="54">
        <v>1000</v>
      </c>
      <c r="K101" s="58">
        <v>401</v>
      </c>
      <c r="L101" s="39"/>
    </row>
    <row r="102" spans="1:12" ht="15" thickBot="1" x14ac:dyDescent="0.35">
      <c r="A102" s="23"/>
      <c r="B102" s="15"/>
      <c r="C102" s="11"/>
      <c r="D102" s="7" t="s">
        <v>22</v>
      </c>
      <c r="E102" s="50" t="s">
        <v>70</v>
      </c>
      <c r="F102" s="55">
        <v>220</v>
      </c>
      <c r="G102" s="55">
        <v>22</v>
      </c>
      <c r="H102" s="55">
        <v>4</v>
      </c>
      <c r="I102" s="55">
        <v>16</v>
      </c>
      <c r="J102" s="55">
        <v>147</v>
      </c>
      <c r="K102" s="58" t="s">
        <v>43</v>
      </c>
      <c r="L102" s="42"/>
    </row>
    <row r="103" spans="1:12" ht="15" thickBot="1" x14ac:dyDescent="0.35">
      <c r="A103" s="23"/>
      <c r="B103" s="15"/>
      <c r="C103" s="11"/>
      <c r="D103" s="7" t="s">
        <v>23</v>
      </c>
      <c r="E103" s="50" t="s">
        <v>41</v>
      </c>
      <c r="F103" s="55">
        <v>40</v>
      </c>
      <c r="G103" s="54">
        <v>1</v>
      </c>
      <c r="H103" s="54">
        <v>0</v>
      </c>
      <c r="I103" s="54">
        <v>4</v>
      </c>
      <c r="J103" s="54">
        <v>18</v>
      </c>
      <c r="K103" s="58" t="s">
        <v>43</v>
      </c>
      <c r="L103" s="42"/>
    </row>
    <row r="104" spans="1:12" ht="14.4" x14ac:dyDescent="0.3">
      <c r="A104" s="23"/>
      <c r="B104" s="15"/>
      <c r="C104" s="11"/>
      <c r="D104" s="7"/>
      <c r="E104" s="41"/>
      <c r="F104" s="42"/>
      <c r="G104" s="42"/>
      <c r="H104" s="42"/>
      <c r="I104" s="42"/>
      <c r="J104" s="42"/>
      <c r="K104" s="43"/>
      <c r="L104" s="42"/>
    </row>
    <row r="105" spans="1:12" ht="14.4" x14ac:dyDescent="0.3">
      <c r="A105" s="23"/>
      <c r="B105" s="15"/>
      <c r="C105" s="11"/>
      <c r="D105" s="6"/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4"/>
      <c r="B107" s="17"/>
      <c r="C107" s="8"/>
      <c r="D107" s="18" t="s">
        <v>31</v>
      </c>
      <c r="E107" s="9"/>
      <c r="F107" s="19">
        <v>550</v>
      </c>
      <c r="G107" s="19">
        <f>SUM(G101:G106)</f>
        <v>50</v>
      </c>
      <c r="H107" s="19">
        <f>SUM(H101:H106)</f>
        <v>30</v>
      </c>
      <c r="I107" s="19">
        <f>SUM(I101:I106)</f>
        <v>184</v>
      </c>
      <c r="J107" s="19">
        <f>SUM(J101:J106)</f>
        <v>1165</v>
      </c>
      <c r="K107" s="25"/>
      <c r="L107" s="19">
        <f>SUM(L101:L106)</f>
        <v>0</v>
      </c>
    </row>
    <row r="108" spans="1:12" ht="15" thickBot="1" x14ac:dyDescent="0.35">
      <c r="A108" s="26">
        <f>A101</f>
        <v>2</v>
      </c>
      <c r="B108" s="13">
        <f>B101</f>
        <v>1</v>
      </c>
      <c r="C108" s="10" t="s">
        <v>24</v>
      </c>
      <c r="D108" s="7"/>
      <c r="E108" s="41"/>
      <c r="F108" s="42"/>
      <c r="G108" s="42"/>
      <c r="H108" s="42"/>
      <c r="I108" s="42"/>
      <c r="J108" s="42"/>
      <c r="K108" s="43"/>
      <c r="L108" s="42"/>
    </row>
    <row r="109" spans="1:12" ht="15" thickBot="1" x14ac:dyDescent="0.35">
      <c r="A109" s="23"/>
      <c r="B109" s="15"/>
      <c r="C109" s="11"/>
      <c r="D109" s="7" t="s">
        <v>25</v>
      </c>
      <c r="E109" s="59" t="s">
        <v>71</v>
      </c>
      <c r="F109" s="63">
        <v>300</v>
      </c>
      <c r="G109" s="60">
        <v>31</v>
      </c>
      <c r="H109" s="62">
        <v>33</v>
      </c>
      <c r="I109" s="62">
        <v>188</v>
      </c>
      <c r="J109" s="62">
        <v>1308</v>
      </c>
      <c r="K109" s="63">
        <v>103</v>
      </c>
      <c r="L109" s="42"/>
    </row>
    <row r="110" spans="1:12" ht="15" thickBot="1" x14ac:dyDescent="0.35">
      <c r="A110" s="23"/>
      <c r="B110" s="15"/>
      <c r="C110" s="11"/>
      <c r="D110" s="7" t="s">
        <v>26</v>
      </c>
      <c r="E110" s="65" t="s">
        <v>72</v>
      </c>
      <c r="F110" s="58">
        <v>300</v>
      </c>
      <c r="G110" s="68">
        <v>41</v>
      </c>
      <c r="H110" s="57">
        <v>13</v>
      </c>
      <c r="I110" s="54">
        <v>18</v>
      </c>
      <c r="J110" s="54">
        <v>377</v>
      </c>
      <c r="K110" s="58">
        <v>259</v>
      </c>
      <c r="L110" s="42"/>
    </row>
    <row r="111" spans="1:12" ht="15" thickBot="1" x14ac:dyDescent="0.35">
      <c r="A111" s="23"/>
      <c r="B111" s="15"/>
      <c r="C111" s="11"/>
      <c r="D111" s="7" t="s">
        <v>28</v>
      </c>
      <c r="E111" s="65" t="s">
        <v>46</v>
      </c>
      <c r="F111" s="58">
        <v>200</v>
      </c>
      <c r="G111" s="58">
        <v>5</v>
      </c>
      <c r="H111" s="54">
        <v>0</v>
      </c>
      <c r="I111" s="55">
        <v>101</v>
      </c>
      <c r="J111" s="55">
        <v>848</v>
      </c>
      <c r="K111" s="58">
        <v>389</v>
      </c>
      <c r="L111" s="42"/>
    </row>
    <row r="112" spans="1:12" ht="15" thickBot="1" x14ac:dyDescent="0.35">
      <c r="A112" s="23"/>
      <c r="B112" s="15"/>
      <c r="C112" s="11"/>
      <c r="D112" s="7" t="s">
        <v>29</v>
      </c>
      <c r="E112" s="50" t="s">
        <v>41</v>
      </c>
      <c r="F112" s="55">
        <v>20</v>
      </c>
      <c r="G112" s="54">
        <v>2</v>
      </c>
      <c r="H112" s="54">
        <v>0</v>
      </c>
      <c r="I112" s="54">
        <v>10</v>
      </c>
      <c r="J112" s="54">
        <v>9</v>
      </c>
      <c r="K112" s="58" t="s">
        <v>43</v>
      </c>
      <c r="L112" s="42"/>
    </row>
    <row r="113" spans="1:12" ht="15" thickBot="1" x14ac:dyDescent="0.35">
      <c r="A113" s="23"/>
      <c r="B113" s="15"/>
      <c r="C113" s="11"/>
      <c r="D113" s="7" t="s">
        <v>30</v>
      </c>
      <c r="E113" s="50" t="s">
        <v>42</v>
      </c>
      <c r="F113" s="55">
        <v>40</v>
      </c>
      <c r="G113" s="54">
        <v>3</v>
      </c>
      <c r="H113" s="54">
        <v>0</v>
      </c>
      <c r="I113" s="54">
        <v>16</v>
      </c>
      <c r="J113" s="54">
        <v>32</v>
      </c>
      <c r="K113" s="58" t="s">
        <v>43</v>
      </c>
      <c r="L113" s="42"/>
    </row>
    <row r="114" spans="1:12" ht="14.4" x14ac:dyDescent="0.3">
      <c r="A114" s="23"/>
      <c r="B114" s="15"/>
      <c r="C114" s="11"/>
      <c r="D114" s="6"/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6"/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4"/>
      <c r="B116" s="17"/>
      <c r="C116" s="8"/>
      <c r="D116" s="18" t="s">
        <v>31</v>
      </c>
      <c r="E116" s="9"/>
      <c r="F116" s="19">
        <v>860</v>
      </c>
      <c r="G116" s="19">
        <f>SUM(G108:G115)</f>
        <v>82</v>
      </c>
      <c r="H116" s="19">
        <f>SUM(H108:H115)</f>
        <v>46</v>
      </c>
      <c r="I116" s="19">
        <f>SUM(I108:I115)</f>
        <v>333</v>
      </c>
      <c r="J116" s="19">
        <f>SUM(J108:J115)</f>
        <v>2574</v>
      </c>
      <c r="K116" s="25"/>
      <c r="L116" s="19">
        <f>SUM(L108:L115)</f>
        <v>0</v>
      </c>
    </row>
    <row r="117" spans="1:12" ht="15" thickBot="1" x14ac:dyDescent="0.3">
      <c r="A117" s="29">
        <f>A101</f>
        <v>2</v>
      </c>
      <c r="B117" s="30">
        <f>B101</f>
        <v>1</v>
      </c>
      <c r="C117" s="71" t="s">
        <v>4</v>
      </c>
      <c r="D117" s="72"/>
      <c r="E117" s="31"/>
      <c r="F117" s="32">
        <f>F107+F116</f>
        <v>1410</v>
      </c>
      <c r="G117" s="32">
        <f>G107+G116</f>
        <v>132</v>
      </c>
      <c r="H117" s="32">
        <f>H107+H116</f>
        <v>76</v>
      </c>
      <c r="I117" s="32">
        <f>I107+I116</f>
        <v>517</v>
      </c>
      <c r="J117" s="32">
        <f>J107+J116</f>
        <v>3739</v>
      </c>
      <c r="K117" s="32"/>
      <c r="L117" s="32">
        <f>L107+L116</f>
        <v>0</v>
      </c>
    </row>
    <row r="118" spans="1:12" ht="15" thickBot="1" x14ac:dyDescent="0.35">
      <c r="A118" s="14">
        <v>2</v>
      </c>
      <c r="B118" s="15">
        <v>2</v>
      </c>
      <c r="C118" s="22" t="s">
        <v>20</v>
      </c>
      <c r="D118" s="5" t="s">
        <v>21</v>
      </c>
      <c r="E118" s="49" t="s">
        <v>74</v>
      </c>
      <c r="F118" s="39">
        <v>280</v>
      </c>
      <c r="G118" s="54">
        <v>5</v>
      </c>
      <c r="H118" s="54">
        <v>10</v>
      </c>
      <c r="I118" s="54">
        <v>66</v>
      </c>
      <c r="J118" s="54">
        <v>370</v>
      </c>
      <c r="K118" s="40">
        <v>171</v>
      </c>
      <c r="L118" s="39"/>
    </row>
    <row r="119" spans="1:12" ht="15" thickBot="1" x14ac:dyDescent="0.35">
      <c r="A119" s="14"/>
      <c r="B119" s="15"/>
      <c r="C119" s="11"/>
      <c r="D119" s="6" t="s">
        <v>88</v>
      </c>
      <c r="E119" s="52" t="s">
        <v>73</v>
      </c>
      <c r="F119" s="42">
        <v>10</v>
      </c>
      <c r="G119" s="54">
        <v>0</v>
      </c>
      <c r="H119" s="54">
        <v>2</v>
      </c>
      <c r="I119" s="54">
        <v>0</v>
      </c>
      <c r="J119" s="54">
        <v>15</v>
      </c>
      <c r="K119" s="43">
        <v>41</v>
      </c>
      <c r="L119" s="42"/>
    </row>
    <row r="120" spans="1:12" ht="15" thickBot="1" x14ac:dyDescent="0.35">
      <c r="A120" s="14"/>
      <c r="B120" s="15"/>
      <c r="C120" s="11"/>
      <c r="D120" s="7" t="s">
        <v>22</v>
      </c>
      <c r="E120" s="50" t="s">
        <v>47</v>
      </c>
      <c r="F120" s="42">
        <v>220</v>
      </c>
      <c r="G120" s="55">
        <v>0</v>
      </c>
      <c r="H120" s="55">
        <v>0</v>
      </c>
      <c r="I120" s="55">
        <v>31</v>
      </c>
      <c r="J120" s="55">
        <v>62</v>
      </c>
      <c r="K120" s="43">
        <v>376</v>
      </c>
      <c r="L120" s="42"/>
    </row>
    <row r="121" spans="1:12" ht="15" thickBot="1" x14ac:dyDescent="0.35">
      <c r="A121" s="14"/>
      <c r="B121" s="15"/>
      <c r="C121" s="11"/>
      <c r="D121" s="7" t="s">
        <v>23</v>
      </c>
      <c r="E121" s="50" t="s">
        <v>41</v>
      </c>
      <c r="F121" s="42">
        <v>40</v>
      </c>
      <c r="G121" s="54">
        <v>1</v>
      </c>
      <c r="H121" s="54">
        <v>0</v>
      </c>
      <c r="I121" s="54">
        <v>7</v>
      </c>
      <c r="J121" s="54">
        <v>30</v>
      </c>
      <c r="K121" s="53" t="s">
        <v>65</v>
      </c>
      <c r="L121" s="42"/>
    </row>
    <row r="122" spans="1:12" ht="14.4" x14ac:dyDescent="0.3">
      <c r="A122" s="14"/>
      <c r="B122" s="15"/>
      <c r="C122" s="11"/>
      <c r="D122" s="7"/>
      <c r="E122" s="41"/>
      <c r="F122" s="42"/>
      <c r="G122" s="42"/>
      <c r="H122" s="42"/>
      <c r="I122" s="42"/>
      <c r="J122" s="42"/>
      <c r="K122" s="43"/>
      <c r="L122" s="42"/>
    </row>
    <row r="123" spans="1:12" ht="14.4" x14ac:dyDescent="0.3">
      <c r="A123" s="14"/>
      <c r="B123" s="15"/>
      <c r="C123" s="11"/>
      <c r="D123" s="6"/>
      <c r="E123" s="41"/>
      <c r="F123" s="42"/>
      <c r="G123" s="42"/>
      <c r="H123" s="42"/>
      <c r="I123" s="42"/>
      <c r="J123" s="42"/>
      <c r="K123" s="43"/>
      <c r="L123" s="42"/>
    </row>
    <row r="124" spans="1:12" ht="14.4" x14ac:dyDescent="0.3">
      <c r="A124" s="14"/>
      <c r="B124" s="15"/>
      <c r="C124" s="11"/>
      <c r="D124" s="6"/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6"/>
      <c r="B125" s="17"/>
      <c r="C125" s="8"/>
      <c r="D125" s="18" t="s">
        <v>31</v>
      </c>
      <c r="E125" s="9"/>
      <c r="F125" s="19">
        <f>SUM(F118:F124)</f>
        <v>550</v>
      </c>
      <c r="G125" s="19">
        <f>SUM(G118:G124)</f>
        <v>6</v>
      </c>
      <c r="H125" s="19">
        <f>SUM(H118:H124)</f>
        <v>12</v>
      </c>
      <c r="I125" s="19">
        <f>SUM(I118:I124)</f>
        <v>104</v>
      </c>
      <c r="J125" s="19">
        <f>SUM(J118:J124)</f>
        <v>477</v>
      </c>
      <c r="K125" s="25"/>
      <c r="L125" s="19">
        <f>SUM(L118:L124)</f>
        <v>0</v>
      </c>
    </row>
    <row r="126" spans="1:12" ht="14.4" x14ac:dyDescent="0.3">
      <c r="A126" s="13">
        <f>A118</f>
        <v>2</v>
      </c>
      <c r="B126" s="13">
        <f>B118</f>
        <v>2</v>
      </c>
      <c r="C126" s="10" t="s">
        <v>24</v>
      </c>
      <c r="D126" s="7"/>
      <c r="E126" s="41"/>
      <c r="F126" s="42"/>
      <c r="G126" s="42"/>
      <c r="H126" s="42"/>
      <c r="I126" s="42"/>
      <c r="J126" s="42"/>
      <c r="K126" s="43"/>
      <c r="L126" s="42"/>
    </row>
    <row r="127" spans="1:12" ht="28.8" thickBot="1" x14ac:dyDescent="0.35">
      <c r="A127" s="14"/>
      <c r="B127" s="15"/>
      <c r="C127" s="11"/>
      <c r="D127" s="7" t="s">
        <v>25</v>
      </c>
      <c r="E127" s="50" t="s">
        <v>75</v>
      </c>
      <c r="F127" s="55">
        <v>300</v>
      </c>
      <c r="G127" s="54">
        <v>13</v>
      </c>
      <c r="H127" s="54">
        <v>12</v>
      </c>
      <c r="I127" s="54">
        <v>40</v>
      </c>
      <c r="J127" s="54">
        <v>323</v>
      </c>
      <c r="K127" s="58">
        <v>102</v>
      </c>
      <c r="L127" s="42"/>
    </row>
    <row r="128" spans="1:12" ht="15" thickBot="1" x14ac:dyDescent="0.35">
      <c r="A128" s="14"/>
      <c r="B128" s="15"/>
      <c r="C128" s="11"/>
      <c r="D128" s="7" t="s">
        <v>26</v>
      </c>
      <c r="E128" s="65" t="s">
        <v>54</v>
      </c>
      <c r="F128" s="58">
        <v>100</v>
      </c>
      <c r="G128" s="68">
        <v>8</v>
      </c>
      <c r="H128" s="54">
        <v>1</v>
      </c>
      <c r="I128" s="54">
        <v>3</v>
      </c>
      <c r="J128" s="54">
        <v>52</v>
      </c>
      <c r="K128" s="58">
        <v>234</v>
      </c>
      <c r="L128" s="42"/>
    </row>
    <row r="129" spans="1:12" ht="15" thickBot="1" x14ac:dyDescent="0.35">
      <c r="A129" s="14"/>
      <c r="B129" s="15"/>
      <c r="C129" s="11"/>
      <c r="D129" s="7" t="s">
        <v>27</v>
      </c>
      <c r="E129" s="65" t="s">
        <v>55</v>
      </c>
      <c r="F129" s="58">
        <v>230</v>
      </c>
      <c r="G129" s="68">
        <v>13</v>
      </c>
      <c r="H129" s="54">
        <v>13</v>
      </c>
      <c r="I129" s="54">
        <v>60</v>
      </c>
      <c r="J129" s="54">
        <v>387</v>
      </c>
      <c r="K129" s="65">
        <v>202</v>
      </c>
      <c r="L129" s="42"/>
    </row>
    <row r="130" spans="1:12" ht="15" thickBot="1" x14ac:dyDescent="0.35">
      <c r="A130" s="14"/>
      <c r="B130" s="15"/>
      <c r="C130" s="11"/>
      <c r="D130" s="7" t="s">
        <v>28</v>
      </c>
      <c r="E130" s="65" t="s">
        <v>47</v>
      </c>
      <c r="F130" s="58">
        <v>220</v>
      </c>
      <c r="G130" s="58">
        <v>0</v>
      </c>
      <c r="H130" s="54">
        <v>0</v>
      </c>
      <c r="I130" s="55">
        <v>28</v>
      </c>
      <c r="J130" s="55">
        <v>56</v>
      </c>
      <c r="K130" s="58">
        <v>376</v>
      </c>
      <c r="L130" s="42"/>
    </row>
    <row r="131" spans="1:12" ht="15" thickBot="1" x14ac:dyDescent="0.35">
      <c r="A131" s="14"/>
      <c r="B131" s="15"/>
      <c r="C131" s="11"/>
      <c r="D131" s="7" t="s">
        <v>29</v>
      </c>
      <c r="E131" s="65" t="s">
        <v>41</v>
      </c>
      <c r="F131" s="58">
        <v>20</v>
      </c>
      <c r="G131" s="68">
        <v>0</v>
      </c>
      <c r="H131" s="54">
        <v>0</v>
      </c>
      <c r="I131" s="54">
        <v>2</v>
      </c>
      <c r="J131" s="54">
        <v>9</v>
      </c>
      <c r="K131" s="58" t="s">
        <v>43</v>
      </c>
      <c r="L131" s="42"/>
    </row>
    <row r="132" spans="1:12" ht="15" thickBot="1" x14ac:dyDescent="0.35">
      <c r="A132" s="14"/>
      <c r="B132" s="15"/>
      <c r="C132" s="11"/>
      <c r="D132" s="7" t="s">
        <v>30</v>
      </c>
      <c r="E132" s="65" t="s">
        <v>42</v>
      </c>
      <c r="F132" s="58">
        <v>40</v>
      </c>
      <c r="G132" s="68">
        <v>1</v>
      </c>
      <c r="H132" s="54">
        <v>0</v>
      </c>
      <c r="I132" s="54">
        <v>6</v>
      </c>
      <c r="J132" s="54">
        <v>32</v>
      </c>
      <c r="K132" s="58" t="s">
        <v>43</v>
      </c>
      <c r="L132" s="42"/>
    </row>
    <row r="133" spans="1:12" ht="14.4" x14ac:dyDescent="0.3">
      <c r="A133" s="14"/>
      <c r="B133" s="15"/>
      <c r="C133" s="11"/>
      <c r="D133" s="6"/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6"/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6"/>
      <c r="B135" s="17"/>
      <c r="C135" s="8"/>
      <c r="D135" s="18" t="s">
        <v>31</v>
      </c>
      <c r="E135" s="9"/>
      <c r="F135" s="19">
        <v>890</v>
      </c>
      <c r="G135" s="19">
        <f>SUM(G126:G134)</f>
        <v>35</v>
      </c>
      <c r="H135" s="19">
        <f>SUM(H126:H134)</f>
        <v>26</v>
      </c>
      <c r="I135" s="19">
        <f>SUM(I126:I134)</f>
        <v>139</v>
      </c>
      <c r="J135" s="19">
        <f>SUM(J126:J134)</f>
        <v>859</v>
      </c>
      <c r="K135" s="25"/>
      <c r="L135" s="19">
        <f>SUM(L126:L134)</f>
        <v>0</v>
      </c>
    </row>
    <row r="136" spans="1:12" ht="15" thickBot="1" x14ac:dyDescent="0.3">
      <c r="A136" s="33">
        <f>A118</f>
        <v>2</v>
      </c>
      <c r="B136" s="33">
        <f>B118</f>
        <v>2</v>
      </c>
      <c r="C136" s="71" t="s">
        <v>4</v>
      </c>
      <c r="D136" s="72"/>
      <c r="E136" s="31"/>
      <c r="F136" s="32">
        <f>F125+F135</f>
        <v>1440</v>
      </c>
      <c r="G136" s="32">
        <f>G125+G135</f>
        <v>41</v>
      </c>
      <c r="H136" s="32">
        <f>H125+H135</f>
        <v>38</v>
      </c>
      <c r="I136" s="32">
        <f>I125+I135</f>
        <v>243</v>
      </c>
      <c r="J136" s="32">
        <f>J125+J135</f>
        <v>1336</v>
      </c>
      <c r="K136" s="32"/>
      <c r="L136" s="32">
        <f>L125+L135</f>
        <v>0</v>
      </c>
    </row>
    <row r="137" spans="1:12" ht="15" thickBot="1" x14ac:dyDescent="0.35">
      <c r="A137" s="20">
        <v>2</v>
      </c>
      <c r="B137" s="21">
        <v>3</v>
      </c>
      <c r="C137" s="22" t="s">
        <v>20</v>
      </c>
      <c r="D137" s="5" t="s">
        <v>21</v>
      </c>
      <c r="E137" s="49" t="s">
        <v>76</v>
      </c>
      <c r="F137" s="39">
        <v>280</v>
      </c>
      <c r="G137" s="57">
        <v>31</v>
      </c>
      <c r="H137" s="54">
        <v>17</v>
      </c>
      <c r="I137" s="54">
        <v>108</v>
      </c>
      <c r="J137" s="54">
        <v>700</v>
      </c>
      <c r="K137" s="40">
        <v>183</v>
      </c>
      <c r="L137" s="39"/>
    </row>
    <row r="138" spans="1:12" ht="15" thickBot="1" x14ac:dyDescent="0.35">
      <c r="A138" s="23"/>
      <c r="B138" s="15"/>
      <c r="C138" s="11"/>
      <c r="D138" s="6" t="s">
        <v>88</v>
      </c>
      <c r="E138" s="52" t="s">
        <v>58</v>
      </c>
      <c r="F138" s="42">
        <v>10</v>
      </c>
      <c r="G138" s="54">
        <v>0</v>
      </c>
      <c r="H138" s="54">
        <v>2</v>
      </c>
      <c r="I138" s="54">
        <v>0</v>
      </c>
      <c r="J138" s="54">
        <v>15</v>
      </c>
      <c r="K138" s="43">
        <v>41</v>
      </c>
      <c r="L138" s="42"/>
    </row>
    <row r="139" spans="1:12" ht="15" thickBot="1" x14ac:dyDescent="0.35">
      <c r="A139" s="23"/>
      <c r="B139" s="15"/>
      <c r="C139" s="11"/>
      <c r="D139" s="7" t="s">
        <v>22</v>
      </c>
      <c r="E139" s="50" t="s">
        <v>47</v>
      </c>
      <c r="F139" s="42">
        <v>220</v>
      </c>
      <c r="G139" s="55">
        <v>0</v>
      </c>
      <c r="H139" s="54">
        <v>0</v>
      </c>
      <c r="I139" s="55">
        <v>31</v>
      </c>
      <c r="J139" s="55">
        <v>62</v>
      </c>
      <c r="K139" s="43">
        <v>376</v>
      </c>
      <c r="L139" s="42"/>
    </row>
    <row r="140" spans="1:12" ht="15.75" customHeight="1" thickBot="1" x14ac:dyDescent="0.35">
      <c r="A140" s="23"/>
      <c r="B140" s="15"/>
      <c r="C140" s="11"/>
      <c r="D140" s="7" t="s">
        <v>23</v>
      </c>
      <c r="E140" s="52" t="s">
        <v>49</v>
      </c>
      <c r="F140" s="42">
        <v>40</v>
      </c>
      <c r="G140" s="54">
        <v>1</v>
      </c>
      <c r="H140" s="54">
        <v>0</v>
      </c>
      <c r="I140" s="54">
        <v>7</v>
      </c>
      <c r="J140" s="54">
        <v>18</v>
      </c>
      <c r="K140" s="53" t="s">
        <v>65</v>
      </c>
      <c r="L140" s="42"/>
    </row>
    <row r="141" spans="1:12" ht="14.4" x14ac:dyDescent="0.3">
      <c r="A141" s="23"/>
      <c r="B141" s="15"/>
      <c r="C141" s="11"/>
      <c r="D141" s="7"/>
      <c r="E141" s="41"/>
      <c r="F141" s="42"/>
      <c r="G141" s="42"/>
      <c r="H141" s="42"/>
      <c r="I141" s="42"/>
      <c r="J141" s="42"/>
      <c r="K141" s="43"/>
      <c r="L141" s="42"/>
    </row>
    <row r="142" spans="1:12" ht="14.4" x14ac:dyDescent="0.3">
      <c r="A142" s="23"/>
      <c r="B142" s="15"/>
      <c r="C142" s="11"/>
      <c r="D142" s="6"/>
      <c r="E142" s="41"/>
      <c r="F142" s="42"/>
      <c r="G142" s="42"/>
      <c r="H142" s="42"/>
      <c r="I142" s="42"/>
      <c r="J142" s="42"/>
      <c r="K142" s="43"/>
      <c r="L142" s="42"/>
    </row>
    <row r="143" spans="1:12" ht="14.4" x14ac:dyDescent="0.3">
      <c r="A143" s="23"/>
      <c r="B143" s="15"/>
      <c r="C143" s="11"/>
      <c r="D143" s="6"/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4"/>
      <c r="B144" s="17"/>
      <c r="C144" s="8"/>
      <c r="D144" s="18" t="s">
        <v>31</v>
      </c>
      <c r="E144" s="9"/>
      <c r="F144" s="19">
        <f>SUM(F137:F143)</f>
        <v>550</v>
      </c>
      <c r="G144" s="19">
        <f>SUM(G137:G143)</f>
        <v>32</v>
      </c>
      <c r="H144" s="19">
        <f>SUM(H137:H143)</f>
        <v>19</v>
      </c>
      <c r="I144" s="19">
        <f>SUM(I137:I143)</f>
        <v>146</v>
      </c>
      <c r="J144" s="19">
        <f>SUM(J137:J143)</f>
        <v>795</v>
      </c>
      <c r="K144" s="25"/>
      <c r="L144" s="19">
        <f>SUM(L137:L143)</f>
        <v>0</v>
      </c>
    </row>
    <row r="145" spans="1:12" ht="14.4" x14ac:dyDescent="0.3">
      <c r="A145" s="26">
        <f>A137</f>
        <v>2</v>
      </c>
      <c r="B145" s="13">
        <f>B137</f>
        <v>3</v>
      </c>
      <c r="C145" s="10" t="s">
        <v>24</v>
      </c>
      <c r="D145" s="7"/>
      <c r="E145" s="41"/>
      <c r="F145" s="42"/>
      <c r="G145" s="42"/>
      <c r="H145" s="42"/>
      <c r="I145" s="42"/>
      <c r="J145" s="42"/>
      <c r="K145" s="43"/>
      <c r="L145" s="42"/>
    </row>
    <row r="146" spans="1:12" ht="15" thickBot="1" x14ac:dyDescent="0.35">
      <c r="A146" s="23"/>
      <c r="B146" s="15"/>
      <c r="C146" s="11"/>
      <c r="D146" s="7" t="s">
        <v>25</v>
      </c>
      <c r="E146" s="50" t="s">
        <v>77</v>
      </c>
      <c r="F146" s="55">
        <v>300</v>
      </c>
      <c r="G146" s="54">
        <v>21</v>
      </c>
      <c r="H146" s="54">
        <v>20</v>
      </c>
      <c r="I146" s="54">
        <v>34</v>
      </c>
      <c r="J146" s="54">
        <v>401</v>
      </c>
      <c r="K146" s="58">
        <v>106</v>
      </c>
      <c r="L146" s="42"/>
    </row>
    <row r="147" spans="1:12" ht="15" thickBot="1" x14ac:dyDescent="0.35">
      <c r="A147" s="23"/>
      <c r="B147" s="15"/>
      <c r="C147" s="11"/>
      <c r="D147" s="7" t="s">
        <v>26</v>
      </c>
      <c r="E147" s="50" t="s">
        <v>78</v>
      </c>
      <c r="F147" s="55">
        <v>100</v>
      </c>
      <c r="G147" s="54">
        <v>27</v>
      </c>
      <c r="H147" s="54">
        <v>9</v>
      </c>
      <c r="I147" s="54">
        <v>4</v>
      </c>
      <c r="J147" s="54">
        <v>171</v>
      </c>
      <c r="K147" s="58">
        <v>261</v>
      </c>
      <c r="L147" s="42"/>
    </row>
    <row r="148" spans="1:12" ht="15" thickBot="1" x14ac:dyDescent="0.35">
      <c r="A148" s="23"/>
      <c r="B148" s="15"/>
      <c r="C148" s="11"/>
      <c r="D148" s="7" t="s">
        <v>26</v>
      </c>
      <c r="E148" s="50" t="s">
        <v>51</v>
      </c>
      <c r="F148" s="55">
        <v>300</v>
      </c>
      <c r="G148" s="54">
        <v>9</v>
      </c>
      <c r="H148" s="54">
        <v>14</v>
      </c>
      <c r="I148" s="54">
        <v>61</v>
      </c>
      <c r="J148" s="54">
        <v>412</v>
      </c>
      <c r="K148" s="58">
        <v>312</v>
      </c>
      <c r="L148" s="42"/>
    </row>
    <row r="149" spans="1:12" ht="15" thickBot="1" x14ac:dyDescent="0.35">
      <c r="A149" s="23"/>
      <c r="B149" s="15"/>
      <c r="C149" s="11"/>
      <c r="D149" s="7" t="s">
        <v>26</v>
      </c>
      <c r="E149" s="50" t="s">
        <v>52</v>
      </c>
      <c r="F149" s="55">
        <v>100</v>
      </c>
      <c r="G149" s="54">
        <v>1</v>
      </c>
      <c r="H149" s="54">
        <v>5</v>
      </c>
      <c r="I149" s="54">
        <v>3</v>
      </c>
      <c r="J149" s="57">
        <v>60</v>
      </c>
      <c r="K149" s="58">
        <v>17</v>
      </c>
      <c r="L149" s="42"/>
    </row>
    <row r="150" spans="1:12" ht="15" thickBot="1" x14ac:dyDescent="0.35">
      <c r="A150" s="23"/>
      <c r="B150" s="15"/>
      <c r="C150" s="11"/>
      <c r="D150" s="7" t="s">
        <v>28</v>
      </c>
      <c r="E150" s="50" t="s">
        <v>79</v>
      </c>
      <c r="F150" s="55">
        <v>200</v>
      </c>
      <c r="G150" s="54">
        <v>0</v>
      </c>
      <c r="H150" s="54">
        <v>0</v>
      </c>
      <c r="I150" s="54">
        <v>65</v>
      </c>
      <c r="J150" s="54">
        <v>264</v>
      </c>
      <c r="K150" s="65">
        <v>360</v>
      </c>
      <c r="L150" s="42"/>
    </row>
    <row r="151" spans="1:12" ht="15" thickBot="1" x14ac:dyDescent="0.35">
      <c r="A151" s="23"/>
      <c r="B151" s="15"/>
      <c r="C151" s="11"/>
      <c r="D151" s="7" t="s">
        <v>29</v>
      </c>
      <c r="E151" s="50" t="s">
        <v>41</v>
      </c>
      <c r="F151" s="55">
        <v>20</v>
      </c>
      <c r="G151" s="54">
        <v>0</v>
      </c>
      <c r="H151" s="54">
        <v>0</v>
      </c>
      <c r="I151" s="54">
        <v>2</v>
      </c>
      <c r="J151" s="54">
        <v>9</v>
      </c>
      <c r="K151" s="58" t="s">
        <v>43</v>
      </c>
      <c r="L151" s="42"/>
    </row>
    <row r="152" spans="1:12" ht="15" thickBot="1" x14ac:dyDescent="0.35">
      <c r="A152" s="23"/>
      <c r="B152" s="15"/>
      <c r="C152" s="11"/>
      <c r="D152" s="7" t="s">
        <v>30</v>
      </c>
      <c r="E152" s="50" t="s">
        <v>42</v>
      </c>
      <c r="F152" s="55">
        <v>40</v>
      </c>
      <c r="G152" s="54">
        <v>1</v>
      </c>
      <c r="H152" s="54">
        <v>0</v>
      </c>
      <c r="I152" s="54">
        <v>6</v>
      </c>
      <c r="J152" s="54">
        <v>32</v>
      </c>
      <c r="K152" s="58" t="s">
        <v>43</v>
      </c>
      <c r="L152" s="42"/>
    </row>
    <row r="153" spans="1:12" ht="14.4" x14ac:dyDescent="0.3">
      <c r="A153" s="23"/>
      <c r="B153" s="15"/>
      <c r="C153" s="11"/>
      <c r="D153" s="6"/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4"/>
      <c r="B155" s="17"/>
      <c r="C155" s="8"/>
      <c r="D155" s="18" t="s">
        <v>31</v>
      </c>
      <c r="E155" s="9"/>
      <c r="F155" s="19">
        <v>990</v>
      </c>
      <c r="G155" s="19">
        <f>SUM(G145:G154)</f>
        <v>59</v>
      </c>
      <c r="H155" s="19">
        <f>SUM(H145:H154)</f>
        <v>48</v>
      </c>
      <c r="I155" s="19">
        <f>SUM(I145:I154)</f>
        <v>175</v>
      </c>
      <c r="J155" s="19">
        <f>SUM(J145:J154)</f>
        <v>1349</v>
      </c>
      <c r="K155" s="25"/>
      <c r="L155" s="19">
        <f>SUM(L145:L154)</f>
        <v>0</v>
      </c>
    </row>
    <row r="156" spans="1:12" ht="15" thickBot="1" x14ac:dyDescent="0.3">
      <c r="A156" s="29">
        <f>A137</f>
        <v>2</v>
      </c>
      <c r="B156" s="30">
        <f>B137</f>
        <v>3</v>
      </c>
      <c r="C156" s="71" t="s">
        <v>4</v>
      </c>
      <c r="D156" s="72"/>
      <c r="E156" s="31"/>
      <c r="F156" s="32">
        <f>F144+F155</f>
        <v>1540</v>
      </c>
      <c r="G156" s="32">
        <f>G144+G155</f>
        <v>91</v>
      </c>
      <c r="H156" s="32">
        <f>H144+H155</f>
        <v>67</v>
      </c>
      <c r="I156" s="32">
        <f>I144+I155</f>
        <v>321</v>
      </c>
      <c r="J156" s="32">
        <f>J144+J155</f>
        <v>2144</v>
      </c>
      <c r="K156" s="32"/>
      <c r="L156" s="32">
        <f>L144+L155</f>
        <v>0</v>
      </c>
    </row>
    <row r="157" spans="1:12" ht="15" thickBot="1" x14ac:dyDescent="0.35">
      <c r="A157" s="20">
        <v>2</v>
      </c>
      <c r="B157" s="21">
        <v>4</v>
      </c>
      <c r="C157" s="22" t="s">
        <v>20</v>
      </c>
      <c r="D157" s="5" t="s">
        <v>21</v>
      </c>
      <c r="E157" s="50" t="s">
        <v>80</v>
      </c>
      <c r="F157" s="55">
        <v>290</v>
      </c>
      <c r="G157" s="54">
        <v>14</v>
      </c>
      <c r="H157" s="54">
        <v>17</v>
      </c>
      <c r="I157" s="54">
        <v>101</v>
      </c>
      <c r="J157" s="54">
        <v>619</v>
      </c>
      <c r="K157" s="58">
        <v>191</v>
      </c>
      <c r="L157" s="39"/>
    </row>
    <row r="158" spans="1:12" ht="15" thickBot="1" x14ac:dyDescent="0.35">
      <c r="A158" s="23"/>
      <c r="B158" s="15"/>
      <c r="C158" s="11"/>
      <c r="D158" s="7" t="s">
        <v>28</v>
      </c>
      <c r="E158" s="50" t="s">
        <v>70</v>
      </c>
      <c r="F158" s="55">
        <v>220</v>
      </c>
      <c r="G158" s="55">
        <v>23</v>
      </c>
      <c r="H158" s="55">
        <v>4</v>
      </c>
      <c r="I158" s="55">
        <v>16</v>
      </c>
      <c r="J158" s="55">
        <v>147</v>
      </c>
      <c r="K158" s="58" t="s">
        <v>43</v>
      </c>
      <c r="L158" s="42"/>
    </row>
    <row r="159" spans="1:12" ht="15" thickBot="1" x14ac:dyDescent="0.35">
      <c r="A159" s="23"/>
      <c r="B159" s="15"/>
      <c r="C159" s="11"/>
      <c r="D159" s="7" t="s">
        <v>23</v>
      </c>
      <c r="E159" s="50" t="s">
        <v>81</v>
      </c>
      <c r="F159" s="55">
        <v>40</v>
      </c>
      <c r="G159" s="54">
        <v>1</v>
      </c>
      <c r="H159" s="54">
        <v>0</v>
      </c>
      <c r="I159" s="54">
        <v>4</v>
      </c>
      <c r="J159" s="54">
        <v>18</v>
      </c>
      <c r="K159" s="58" t="s">
        <v>43</v>
      </c>
      <c r="L159" s="42"/>
    </row>
    <row r="160" spans="1:12" ht="14.4" x14ac:dyDescent="0.3">
      <c r="A160" s="23"/>
      <c r="B160" s="15"/>
      <c r="C160" s="11"/>
      <c r="D160" s="7"/>
      <c r="E160" s="41"/>
      <c r="F160" s="42"/>
      <c r="G160" s="42"/>
      <c r="H160" s="42"/>
      <c r="I160" s="42"/>
      <c r="J160" s="42"/>
      <c r="K160" s="43"/>
      <c r="L160" s="42"/>
    </row>
    <row r="161" spans="1:12" ht="14.4" x14ac:dyDescent="0.3">
      <c r="A161" s="23"/>
      <c r="B161" s="15"/>
      <c r="C161" s="11"/>
      <c r="D161" s="6"/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6"/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4"/>
      <c r="B163" s="17"/>
      <c r="C163" s="8"/>
      <c r="D163" s="18" t="s">
        <v>31</v>
      </c>
      <c r="E163" s="9"/>
      <c r="F163" s="19">
        <v>550</v>
      </c>
      <c r="G163" s="19">
        <f>SUM(G157:G162)</f>
        <v>38</v>
      </c>
      <c r="H163" s="19">
        <f>SUM(H157:H162)</f>
        <v>21</v>
      </c>
      <c r="I163" s="19">
        <f>SUM(I157:I162)</f>
        <v>121</v>
      </c>
      <c r="J163" s="19">
        <f>SUM(J157:J162)</f>
        <v>784</v>
      </c>
      <c r="K163" s="25"/>
      <c r="L163" s="19">
        <f>SUM(L157:L162)</f>
        <v>0</v>
      </c>
    </row>
    <row r="164" spans="1:12" ht="14.4" x14ac:dyDescent="0.3">
      <c r="A164" s="26">
        <f>A157</f>
        <v>2</v>
      </c>
      <c r="B164" s="13">
        <f>B157</f>
        <v>4</v>
      </c>
      <c r="C164" s="10" t="s">
        <v>24</v>
      </c>
      <c r="D164" s="7"/>
      <c r="E164" s="41"/>
      <c r="F164" s="42"/>
      <c r="G164" s="42"/>
      <c r="H164" s="42"/>
      <c r="I164" s="42"/>
      <c r="J164" s="42"/>
      <c r="K164" s="43"/>
      <c r="L164" s="42"/>
    </row>
    <row r="165" spans="1:12" ht="15" thickBot="1" x14ac:dyDescent="0.35">
      <c r="A165" s="23"/>
      <c r="B165" s="15"/>
      <c r="C165" s="11"/>
      <c r="D165" s="7" t="s">
        <v>25</v>
      </c>
      <c r="E165" s="50" t="s">
        <v>82</v>
      </c>
      <c r="F165" s="55">
        <v>330</v>
      </c>
      <c r="G165" s="54">
        <v>5</v>
      </c>
      <c r="H165" s="54">
        <v>12</v>
      </c>
      <c r="I165" s="54">
        <v>40</v>
      </c>
      <c r="J165" s="54">
        <v>290</v>
      </c>
      <c r="K165" s="58">
        <v>96</v>
      </c>
      <c r="L165" s="42"/>
    </row>
    <row r="166" spans="1:12" ht="15" thickBot="1" x14ac:dyDescent="0.35">
      <c r="A166" s="23"/>
      <c r="B166" s="15"/>
      <c r="C166" s="11"/>
      <c r="D166" s="7" t="s">
        <v>26</v>
      </c>
      <c r="E166" s="50" t="s">
        <v>83</v>
      </c>
      <c r="F166" s="55">
        <v>100</v>
      </c>
      <c r="G166" s="54">
        <v>9</v>
      </c>
      <c r="H166" s="54">
        <v>8</v>
      </c>
      <c r="I166" s="54">
        <v>8</v>
      </c>
      <c r="J166" s="54">
        <v>143</v>
      </c>
      <c r="K166" s="58">
        <v>294</v>
      </c>
      <c r="L166" s="42"/>
    </row>
    <row r="167" spans="1:12" ht="15" thickBot="1" x14ac:dyDescent="0.35">
      <c r="A167" s="23"/>
      <c r="B167" s="15"/>
      <c r="C167" s="11"/>
      <c r="D167" s="7" t="s">
        <v>27</v>
      </c>
      <c r="E167" s="50" t="s">
        <v>60</v>
      </c>
      <c r="F167" s="55">
        <v>230</v>
      </c>
      <c r="G167" s="54">
        <v>17</v>
      </c>
      <c r="H167" s="54">
        <v>13</v>
      </c>
      <c r="I167" s="54">
        <v>82</v>
      </c>
      <c r="J167" s="54">
        <v>530</v>
      </c>
      <c r="K167" s="58">
        <v>171</v>
      </c>
      <c r="L167" s="42"/>
    </row>
    <row r="168" spans="1:12" ht="15" thickBot="1" x14ac:dyDescent="0.35">
      <c r="A168" s="23"/>
      <c r="B168" s="15"/>
      <c r="C168" s="11"/>
      <c r="D168" s="7" t="s">
        <v>28</v>
      </c>
      <c r="E168" s="50" t="s">
        <v>46</v>
      </c>
      <c r="F168" s="55">
        <v>210</v>
      </c>
      <c r="G168" s="55">
        <v>10</v>
      </c>
      <c r="H168" s="54">
        <v>0</v>
      </c>
      <c r="I168" s="55">
        <v>200</v>
      </c>
      <c r="J168" s="55">
        <v>848</v>
      </c>
      <c r="K168" s="58">
        <v>389</v>
      </c>
      <c r="L168" s="42"/>
    </row>
    <row r="169" spans="1:12" ht="15" thickBot="1" x14ac:dyDescent="0.35">
      <c r="A169" s="23"/>
      <c r="B169" s="15"/>
      <c r="C169" s="11"/>
      <c r="D169" s="7" t="s">
        <v>29</v>
      </c>
      <c r="E169" s="50" t="s">
        <v>41</v>
      </c>
      <c r="F169" s="55">
        <v>20</v>
      </c>
      <c r="G169" s="54">
        <v>0</v>
      </c>
      <c r="H169" s="54">
        <v>0</v>
      </c>
      <c r="I169" s="54">
        <v>2</v>
      </c>
      <c r="J169" s="54">
        <v>9</v>
      </c>
      <c r="K169" s="58" t="s">
        <v>43</v>
      </c>
      <c r="L169" s="42"/>
    </row>
    <row r="170" spans="1:12" ht="15" thickBot="1" x14ac:dyDescent="0.35">
      <c r="A170" s="23"/>
      <c r="B170" s="15"/>
      <c r="C170" s="11"/>
      <c r="D170" s="7" t="s">
        <v>30</v>
      </c>
      <c r="E170" s="50" t="s">
        <v>42</v>
      </c>
      <c r="F170" s="55">
        <v>40</v>
      </c>
      <c r="G170" s="54">
        <v>1</v>
      </c>
      <c r="H170" s="54">
        <v>0</v>
      </c>
      <c r="I170" s="54">
        <v>6</v>
      </c>
      <c r="J170" s="54">
        <v>32</v>
      </c>
      <c r="K170" s="58" t="s">
        <v>43</v>
      </c>
      <c r="L170" s="42"/>
    </row>
    <row r="171" spans="1:12" ht="14.4" x14ac:dyDescent="0.3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6"/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4"/>
      <c r="B173" s="17"/>
      <c r="C173" s="8"/>
      <c r="D173" s="18" t="s">
        <v>31</v>
      </c>
      <c r="E173" s="9"/>
      <c r="F173" s="19">
        <v>930</v>
      </c>
      <c r="G173" s="19">
        <f>SUM(G164:G172)</f>
        <v>42</v>
      </c>
      <c r="H173" s="19">
        <f>SUM(H164:H172)</f>
        <v>33</v>
      </c>
      <c r="I173" s="19">
        <f>SUM(I164:I172)</f>
        <v>338</v>
      </c>
      <c r="J173" s="19">
        <f>SUM(J164:J172)</f>
        <v>1852</v>
      </c>
      <c r="K173" s="25"/>
      <c r="L173" s="19">
        <f>SUM(L164:L172)</f>
        <v>0</v>
      </c>
    </row>
    <row r="174" spans="1:12" ht="15" thickBot="1" x14ac:dyDescent="0.3">
      <c r="A174" s="29">
        <f>A157</f>
        <v>2</v>
      </c>
      <c r="B174" s="30">
        <f>B157</f>
        <v>4</v>
      </c>
      <c r="C174" s="71" t="s">
        <v>4</v>
      </c>
      <c r="D174" s="72"/>
      <c r="E174" s="31"/>
      <c r="F174" s="32">
        <f>F163+F173</f>
        <v>1480</v>
      </c>
      <c r="G174" s="32">
        <f>G163+G173</f>
        <v>80</v>
      </c>
      <c r="H174" s="32">
        <f>H163+H173</f>
        <v>54</v>
      </c>
      <c r="I174" s="32">
        <f>I163+I173</f>
        <v>459</v>
      </c>
      <c r="J174" s="32">
        <f>J163+J173</f>
        <v>2636</v>
      </c>
      <c r="K174" s="32"/>
      <c r="L174" s="32">
        <f>L163+L173</f>
        <v>0</v>
      </c>
    </row>
    <row r="175" spans="1:12" ht="15" thickBot="1" x14ac:dyDescent="0.35">
      <c r="A175" s="20">
        <v>2</v>
      </c>
      <c r="B175" s="21">
        <v>5</v>
      </c>
      <c r="C175" s="22" t="s">
        <v>20</v>
      </c>
      <c r="D175" s="5" t="s">
        <v>21</v>
      </c>
      <c r="E175" s="50" t="s">
        <v>87</v>
      </c>
      <c r="F175" s="55">
        <v>270</v>
      </c>
      <c r="G175" s="54">
        <v>14</v>
      </c>
      <c r="H175" s="54">
        <v>13</v>
      </c>
      <c r="I175" s="54">
        <v>52</v>
      </c>
      <c r="J175" s="54">
        <v>382</v>
      </c>
      <c r="K175" s="58">
        <v>225</v>
      </c>
      <c r="L175" s="39"/>
    </row>
    <row r="176" spans="1:12" ht="15" thickBot="1" x14ac:dyDescent="0.35">
      <c r="A176" s="23"/>
      <c r="B176" s="15"/>
      <c r="C176" s="11"/>
      <c r="D176" s="7" t="s">
        <v>28</v>
      </c>
      <c r="E176" s="50" t="s">
        <v>70</v>
      </c>
      <c r="F176" s="55">
        <v>220</v>
      </c>
      <c r="G176" s="55">
        <v>23</v>
      </c>
      <c r="H176" s="55">
        <v>4</v>
      </c>
      <c r="I176" s="55">
        <v>16</v>
      </c>
      <c r="J176" s="55">
        <v>147</v>
      </c>
      <c r="K176" s="58" t="s">
        <v>43</v>
      </c>
      <c r="L176" s="42"/>
    </row>
    <row r="177" spans="1:12" ht="15" thickBot="1" x14ac:dyDescent="0.35">
      <c r="A177" s="23"/>
      <c r="B177" s="15"/>
      <c r="C177" s="11"/>
      <c r="D177" s="7" t="s">
        <v>23</v>
      </c>
      <c r="E177" s="50" t="s">
        <v>81</v>
      </c>
      <c r="F177" s="55">
        <v>40</v>
      </c>
      <c r="G177" s="54">
        <v>1</v>
      </c>
      <c r="H177" s="54">
        <v>0</v>
      </c>
      <c r="I177" s="54">
        <v>4</v>
      </c>
      <c r="J177" s="54">
        <v>18</v>
      </c>
      <c r="K177" s="58" t="s">
        <v>43</v>
      </c>
      <c r="L177" s="42"/>
    </row>
    <row r="178" spans="1:12" ht="15" thickBot="1" x14ac:dyDescent="0.35">
      <c r="A178" s="23"/>
      <c r="B178" s="15"/>
      <c r="C178" s="11"/>
      <c r="D178" s="7" t="s">
        <v>88</v>
      </c>
      <c r="E178" s="52" t="s">
        <v>58</v>
      </c>
      <c r="F178" s="55">
        <v>10</v>
      </c>
      <c r="G178" s="54">
        <v>0</v>
      </c>
      <c r="H178" s="54">
        <v>2</v>
      </c>
      <c r="I178" s="54">
        <v>0</v>
      </c>
      <c r="J178" s="54">
        <v>15</v>
      </c>
      <c r="K178" s="58">
        <v>41</v>
      </c>
      <c r="L178" s="42"/>
    </row>
    <row r="179" spans="1:12" ht="14.4" x14ac:dyDescent="0.3">
      <c r="A179" s="23"/>
      <c r="B179" s="15"/>
      <c r="C179" s="11"/>
      <c r="D179" s="6"/>
      <c r="E179" s="41"/>
      <c r="F179" s="42"/>
      <c r="G179" s="42"/>
      <c r="H179" s="42"/>
      <c r="I179" s="42"/>
      <c r="J179" s="42"/>
      <c r="K179" s="43"/>
      <c r="L179" s="42"/>
    </row>
    <row r="180" spans="1:12" ht="14.4" x14ac:dyDescent="0.3">
      <c r="A180" s="23"/>
      <c r="B180" s="15"/>
      <c r="C180" s="11"/>
      <c r="D180" s="6"/>
      <c r="E180" s="41"/>
      <c r="F180" s="42"/>
      <c r="G180" s="42"/>
      <c r="H180" s="42"/>
      <c r="I180" s="42"/>
      <c r="J180" s="42"/>
      <c r="K180" s="43"/>
      <c r="L180" s="42"/>
    </row>
    <row r="181" spans="1:12" ht="15.75" customHeight="1" x14ac:dyDescent="0.3">
      <c r="A181" s="24"/>
      <c r="B181" s="17"/>
      <c r="C181" s="8"/>
      <c r="D181" s="18" t="s">
        <v>31</v>
      </c>
      <c r="E181" s="9"/>
      <c r="F181" s="19">
        <v>550</v>
      </c>
      <c r="G181" s="19">
        <f>SUM(G175:G180)</f>
        <v>38</v>
      </c>
      <c r="H181" s="19">
        <f>SUM(H175:H180)</f>
        <v>19</v>
      </c>
      <c r="I181" s="19">
        <f>SUM(I175:I180)</f>
        <v>72</v>
      </c>
      <c r="J181" s="19">
        <f>SUM(J175:J180)</f>
        <v>562</v>
      </c>
      <c r="K181" s="25"/>
      <c r="L181" s="19">
        <f>SUM(L175:L180)</f>
        <v>0</v>
      </c>
    </row>
    <row r="182" spans="1:12" ht="15" thickBot="1" x14ac:dyDescent="0.35">
      <c r="A182" s="26">
        <f>A175</f>
        <v>2</v>
      </c>
      <c r="B182" s="13">
        <f>B175</f>
        <v>5</v>
      </c>
      <c r="C182" s="10" t="s">
        <v>24</v>
      </c>
      <c r="D182" s="7"/>
      <c r="E182" s="41"/>
      <c r="F182" s="42"/>
      <c r="G182" s="42"/>
      <c r="H182" s="42"/>
      <c r="I182" s="42"/>
      <c r="J182" s="42"/>
      <c r="K182" s="43"/>
      <c r="L182" s="42"/>
    </row>
    <row r="183" spans="1:12" ht="15" thickBot="1" x14ac:dyDescent="0.35">
      <c r="A183" s="23"/>
      <c r="B183" s="15"/>
      <c r="C183" s="11"/>
      <c r="D183" s="7" t="s">
        <v>25</v>
      </c>
      <c r="E183" s="70" t="s">
        <v>84</v>
      </c>
      <c r="F183" s="64">
        <v>300</v>
      </c>
      <c r="G183" s="62">
        <v>6</v>
      </c>
      <c r="H183" s="62">
        <v>7</v>
      </c>
      <c r="I183" s="62">
        <v>40</v>
      </c>
      <c r="J183" s="62">
        <v>243</v>
      </c>
      <c r="K183" s="63">
        <v>200</v>
      </c>
      <c r="L183" s="42"/>
    </row>
    <row r="184" spans="1:12" ht="15" thickBot="1" x14ac:dyDescent="0.35">
      <c r="A184" s="23"/>
      <c r="B184" s="15"/>
      <c r="C184" s="11"/>
      <c r="D184" s="7" t="s">
        <v>26</v>
      </c>
      <c r="E184" s="50" t="s">
        <v>85</v>
      </c>
      <c r="F184" s="55">
        <v>100</v>
      </c>
      <c r="G184" s="55">
        <v>7</v>
      </c>
      <c r="H184" s="55">
        <v>6</v>
      </c>
      <c r="I184" s="55">
        <v>9</v>
      </c>
      <c r="J184" s="55">
        <v>122</v>
      </c>
      <c r="K184" s="58">
        <v>226</v>
      </c>
      <c r="L184" s="42"/>
    </row>
    <row r="185" spans="1:12" ht="15" thickBot="1" x14ac:dyDescent="0.35">
      <c r="A185" s="23"/>
      <c r="B185" s="15"/>
      <c r="C185" s="11"/>
      <c r="D185" s="7" t="s">
        <v>27</v>
      </c>
      <c r="E185" s="50" t="s">
        <v>86</v>
      </c>
      <c r="F185" s="55">
        <v>300</v>
      </c>
      <c r="G185" s="54">
        <v>22</v>
      </c>
      <c r="H185" s="54">
        <v>18</v>
      </c>
      <c r="I185" s="54">
        <v>105</v>
      </c>
      <c r="J185" s="54">
        <v>674</v>
      </c>
      <c r="K185" s="58">
        <v>202</v>
      </c>
      <c r="L185" s="42"/>
    </row>
    <row r="186" spans="1:12" ht="15" thickBot="1" x14ac:dyDescent="0.35">
      <c r="A186" s="23"/>
      <c r="B186" s="15"/>
      <c r="C186" s="11"/>
      <c r="D186" s="7" t="s">
        <v>28</v>
      </c>
      <c r="E186" s="50" t="s">
        <v>68</v>
      </c>
      <c r="F186" s="55">
        <v>200</v>
      </c>
      <c r="G186" s="55">
        <v>0</v>
      </c>
      <c r="H186" s="55">
        <v>0</v>
      </c>
      <c r="I186" s="55">
        <v>44</v>
      </c>
      <c r="J186" s="55">
        <v>220</v>
      </c>
      <c r="K186" s="58">
        <v>349</v>
      </c>
      <c r="L186" s="42"/>
    </row>
    <row r="187" spans="1:12" ht="15" thickBot="1" x14ac:dyDescent="0.35">
      <c r="A187" s="23"/>
      <c r="B187" s="15"/>
      <c r="C187" s="11"/>
      <c r="D187" s="7" t="s">
        <v>29</v>
      </c>
      <c r="E187" s="65" t="s">
        <v>41</v>
      </c>
      <c r="F187" s="58">
        <v>20</v>
      </c>
      <c r="G187" s="68">
        <v>0</v>
      </c>
      <c r="H187" s="54">
        <v>0</v>
      </c>
      <c r="I187" s="54">
        <v>2</v>
      </c>
      <c r="J187" s="54">
        <v>9</v>
      </c>
      <c r="K187" s="58" t="s">
        <v>43</v>
      </c>
      <c r="L187" s="42"/>
    </row>
    <row r="188" spans="1:12" ht="15" thickBot="1" x14ac:dyDescent="0.35">
      <c r="A188" s="23"/>
      <c r="B188" s="15"/>
      <c r="C188" s="11"/>
      <c r="D188" s="7" t="s">
        <v>30</v>
      </c>
      <c r="E188" s="65" t="s">
        <v>42</v>
      </c>
      <c r="F188" s="58">
        <v>40</v>
      </c>
      <c r="G188" s="68">
        <v>1</v>
      </c>
      <c r="H188" s="54">
        <v>0</v>
      </c>
      <c r="I188" s="54">
        <v>6</v>
      </c>
      <c r="J188" s="54">
        <v>32</v>
      </c>
      <c r="K188" s="58" t="s">
        <v>43</v>
      </c>
      <c r="L188" s="42"/>
    </row>
    <row r="189" spans="1:12" ht="14.4" x14ac:dyDescent="0.3">
      <c r="A189" s="23"/>
      <c r="B189" s="15"/>
      <c r="C189" s="11"/>
      <c r="D189" s="6"/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6"/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4"/>
      <c r="B191" s="17"/>
      <c r="C191" s="8"/>
      <c r="D191" s="18" t="s">
        <v>31</v>
      </c>
      <c r="E191" s="9"/>
      <c r="F191" s="19">
        <v>890</v>
      </c>
      <c r="G191" s="19">
        <f>SUM(G182:G190)</f>
        <v>36</v>
      </c>
      <c r="H191" s="19">
        <f>SUM(H182:H190)</f>
        <v>31</v>
      </c>
      <c r="I191" s="19">
        <f>SUM(I182:I190)</f>
        <v>206</v>
      </c>
      <c r="J191" s="19">
        <f>SUM(J182:J190)</f>
        <v>1300</v>
      </c>
      <c r="K191" s="25"/>
      <c r="L191" s="19">
        <f>SUM(L182:L190)</f>
        <v>0</v>
      </c>
    </row>
    <row r="192" spans="1:12" ht="14.4" x14ac:dyDescent="0.25">
      <c r="A192" s="29">
        <f>A175</f>
        <v>2</v>
      </c>
      <c r="B192" s="30">
        <f>B175</f>
        <v>5</v>
      </c>
      <c r="C192" s="71" t="s">
        <v>4</v>
      </c>
      <c r="D192" s="72"/>
      <c r="E192" s="31"/>
      <c r="F192" s="32">
        <f>F181+F191</f>
        <v>1440</v>
      </c>
      <c r="G192" s="32">
        <f>G181+G191</f>
        <v>74</v>
      </c>
      <c r="H192" s="32">
        <f>H181+H191</f>
        <v>50</v>
      </c>
      <c r="I192" s="32">
        <f>I181+I191</f>
        <v>278</v>
      </c>
      <c r="J192" s="32">
        <f>J181+J191</f>
        <v>1862</v>
      </c>
      <c r="K192" s="32"/>
      <c r="L192" s="32">
        <f>L181+L191</f>
        <v>0</v>
      </c>
    </row>
    <row r="193" spans="1:12" x14ac:dyDescent="0.25">
      <c r="A193" s="27"/>
      <c r="B193" s="28"/>
      <c r="C193" s="73" t="s">
        <v>5</v>
      </c>
      <c r="D193" s="73"/>
      <c r="E193" s="73"/>
      <c r="F193" s="34">
        <f>(F24+F43+F62+F81+F100+F117+F136+F156+F174+F192)/(IF(F24=0,0,1)+IF(F43=0,0,1)+IF(F62=0,0,1)+IF(F81=0,0,1)+IF(F100=0,0,1)+IF(F117=0,0,1)+IF(F136=0,0,1)+IF(F156=0,0,1)+IF(F174=0,0,1)+IF(F192=0,0,1))</f>
        <v>1441.2</v>
      </c>
      <c r="G193" s="34">
        <f>(G24+G43+G62+G81+G100+G117+G136+G156+G174+G192)/(IF(G24=0,0,1)+IF(G43=0,0,1)+IF(G62=0,0,1)+IF(G81=0,0,1)+IF(G100=0,0,1)+IF(G117=0,0,1)+IF(G136=0,0,1)+IF(G156=0,0,1)+IF(G174=0,0,1)+IF(G192=0,0,1))</f>
        <v>67.239999999999995</v>
      </c>
      <c r="H193" s="34">
        <f>(H24+H43+H62+H81+H100+H117+H136+H156+H174+H192)/(IF(H24=0,0,1)+IF(H43=0,0,1)+IF(H62=0,0,1)+IF(H81=0,0,1)+IF(H100=0,0,1)+IF(H117=0,0,1)+IF(H136=0,0,1)+IF(H156=0,0,1)+IF(H174=0,0,1)+IF(H192=0,0,1))</f>
        <v>113.4</v>
      </c>
      <c r="I193" s="34">
        <f>(I24+I43+I62+I81+I100+I117+I136+I156+I174+I192)/(IF(I24=0,0,1)+IF(I43=0,0,1)+IF(I62=0,0,1)+IF(I81=0,0,1)+IF(I100=0,0,1)+IF(I117=0,0,1)+IF(I136=0,0,1)+IF(I156=0,0,1)+IF(I174=0,0,1)+IF(I192=0,0,1))</f>
        <v>291.8</v>
      </c>
      <c r="J193" s="34">
        <f>(J24+J43+J62+J81+J100+J117+J136+J156+J174+J192)/(IF(J24=0,0,1)+IF(J43=0,0,1)+IF(J62=0,0,1)+IF(J81=0,0,1)+IF(J100=0,0,1)+IF(J117=0,0,1)+IF(J136=0,0,1)+IF(J156=0,0,1)+IF(J174=0,0,1)+IF(J192=0,0,1))</f>
        <v>2230.1</v>
      </c>
      <c r="K193" s="34"/>
      <c r="L193" s="34" t="e">
        <f>(L24+L43+L62+L81+L100+L117+L136+L156+L174+L192)/(IF(L24=0,0,1)+IF(L43=0,0,1)+IF(L62=0,0,1)+IF(L81=0,0,1)+IF(L100=0,0,1)+IF(L117=0,0,1)+IF(L136=0,0,1)+IF(L156=0,0,1)+IF(L174=0,0,1)+IF(L192=0,0,1))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3:E193"/>
    <mergeCell ref="C192:D192"/>
    <mergeCell ref="C117:D117"/>
    <mergeCell ref="C136:D136"/>
    <mergeCell ref="C156:D156"/>
    <mergeCell ref="C174:D1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balashovaolga2016@yandex.ru</cp:lastModifiedBy>
  <dcterms:created xsi:type="dcterms:W3CDTF">2022-05-16T14:23:56Z</dcterms:created>
  <dcterms:modified xsi:type="dcterms:W3CDTF">2025-09-20T05:57:16Z</dcterms:modified>
</cp:coreProperties>
</file>